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M:\2. PROGRAMOS\3.1 SP 14-20\1. BENDRAS\3.1.38 KPS BENDRAS\2021-2027\Verslo sektorius\Skatinti įmones skaitmenizuotis (81 rodiklis)\Verslo paslaugų centrai\PFSA\2022-12 PFSA\"/>
    </mc:Choice>
  </mc:AlternateContent>
  <xr:revisionPtr revIDLastSave="0" documentId="13_ncr:1_{688956CF-85AB-4066-9164-2844EFF91DE0}" xr6:coauthVersionLast="47" xr6:coauthVersionMax="47" xr10:uidLastSave="{00000000-0000-0000-0000-000000000000}"/>
  <bookViews>
    <workbookView xWindow="28680" yWindow="-120" windowWidth="29040" windowHeight="15840" tabRatio="908" activeTab="1" xr2:uid="{00000000-000D-0000-FFFF-FFFF00000000}"/>
  </bookViews>
  <sheets>
    <sheet name="Aprašo 4 priedas_Biudžetas" sheetId="12" r:id="rId1"/>
    <sheet name="Išlaidų suma sprendiniui Nr. 1" sheetId="4" r:id="rId2"/>
    <sheet name="Išlaidų suma sprendiniui Nr. 2" sheetId="14" state="hidden" r:id="rId3"/>
    <sheet name="Išlaidų suma sprendiniui Nr. 3" sheetId="15" state="hidden" r:id="rId4"/>
    <sheet name="DU sprendiniui Nr. 1" sheetId="11" r:id="rId5"/>
    <sheet name="DU sprendiniui Nr. 2" sheetId="16" state="hidden" r:id="rId6"/>
    <sheet name="DU sprendiniui Nr. 3" sheetId="17" state="hidden" r:id="rId7"/>
    <sheet name="Sisteminis" sheetId="13" state="hidden" r:id="rId8"/>
  </sheets>
  <externalReferences>
    <externalReference r:id="rId9"/>
  </externalReferences>
  <definedNames>
    <definedName name="nuosava">[1]Lapas2!$L$7</definedName>
  </definedNames>
  <calcPr calcId="191028"/>
  <customWorkbookViews>
    <customWorkbookView name="Elena Karolienė - Individuali peržiūra" guid="{34A7DAE8-3BD7-4625-A878-DA777337F276}" mergeInterval="0" personalView="1" maximized="1" xWindow="2391" yWindow="-9" windowWidth="2578" windowHeight="1408" activeSheetId="6"/>
    <customWorkbookView name="Sigita Skrebė - Individuali peržiūra" guid="{ED36924B-3125-49E6-8A46-9E25A36276DB}" mergeInterval="0" personalView="1" maximized="1" xWindow="-13" yWindow="-13" windowWidth="2586" windowHeight="138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1" i="15" l="1"/>
  <c r="E162" i="15" s="1"/>
  <c r="E156" i="15"/>
  <c r="E151" i="15"/>
  <c r="E146" i="15"/>
  <c r="E139" i="15"/>
  <c r="E134" i="15"/>
  <c r="E129" i="15"/>
  <c r="E124" i="15"/>
  <c r="E140" i="15" s="1"/>
  <c r="E117" i="15"/>
  <c r="E112" i="15"/>
  <c r="E107" i="15"/>
  <c r="E102" i="15"/>
  <c r="E118" i="15" s="1"/>
  <c r="E94" i="15"/>
  <c r="E89" i="15"/>
  <c r="E95" i="15" s="1"/>
  <c r="E84" i="15"/>
  <c r="E79" i="15"/>
  <c r="E72" i="15"/>
  <c r="E67" i="15"/>
  <c r="E62" i="15"/>
  <c r="E57" i="15"/>
  <c r="E73" i="15" s="1"/>
  <c r="E51" i="15"/>
  <c r="E50" i="15"/>
  <c r="E45" i="15"/>
  <c r="E40" i="15"/>
  <c r="E35" i="15"/>
  <c r="E28" i="15"/>
  <c r="E23" i="15"/>
  <c r="E18" i="15"/>
  <c r="E13" i="15"/>
  <c r="E161" i="14"/>
  <c r="E156" i="14"/>
  <c r="E151" i="14"/>
  <c r="E146" i="14"/>
  <c r="E139" i="14"/>
  <c r="E134" i="14"/>
  <c r="E129" i="14"/>
  <c r="E124" i="14"/>
  <c r="E117" i="14"/>
  <c r="E112" i="14"/>
  <c r="E107" i="14"/>
  <c r="E102" i="14"/>
  <c r="E94" i="14"/>
  <c r="E89" i="14"/>
  <c r="E84" i="14"/>
  <c r="E79" i="14"/>
  <c r="E72" i="14"/>
  <c r="E67" i="14"/>
  <c r="E62" i="14"/>
  <c r="E57" i="14"/>
  <c r="E50" i="14"/>
  <c r="E45" i="14"/>
  <c r="E40" i="14"/>
  <c r="E35" i="14"/>
  <c r="E28" i="14"/>
  <c r="E23" i="14"/>
  <c r="E18" i="14"/>
  <c r="E13" i="14"/>
  <c r="E161" i="4"/>
  <c r="E23" i="4"/>
  <c r="D22" i="11"/>
  <c r="E21" i="11"/>
  <c r="G21" i="11" s="1"/>
  <c r="G20" i="11"/>
  <c r="E20" i="11"/>
  <c r="E19" i="11"/>
  <c r="G19" i="11" s="1"/>
  <c r="G18" i="11"/>
  <c r="E18" i="11"/>
  <c r="E17" i="11"/>
  <c r="G17" i="11" s="1"/>
  <c r="H17" i="11" s="1"/>
  <c r="E16" i="11"/>
  <c r="G16" i="11" s="1"/>
  <c r="D11" i="11"/>
  <c r="H10" i="11"/>
  <c r="G10" i="11"/>
  <c r="E10" i="11"/>
  <c r="H9" i="11"/>
  <c r="E9" i="11"/>
  <c r="G9" i="11" s="1"/>
  <c r="H8" i="11"/>
  <c r="G8" i="11"/>
  <c r="E8" i="11"/>
  <c r="H7" i="11"/>
  <c r="G7" i="11"/>
  <c r="E7" i="11"/>
  <c r="H6" i="11"/>
  <c r="E6" i="11"/>
  <c r="G6" i="11" s="1"/>
  <c r="G5" i="11"/>
  <c r="E5" i="11"/>
  <c r="D22" i="16"/>
  <c r="G21" i="16"/>
  <c r="E21" i="16"/>
  <c r="H21" i="16" s="1"/>
  <c r="G20" i="16"/>
  <c r="E20" i="16"/>
  <c r="H20" i="16" s="1"/>
  <c r="G19" i="16"/>
  <c r="E19" i="16"/>
  <c r="H19" i="16" s="1"/>
  <c r="G18" i="16"/>
  <c r="E18" i="16"/>
  <c r="H18" i="16" s="1"/>
  <c r="G17" i="16"/>
  <c r="H17" i="16" s="1"/>
  <c r="E17" i="16"/>
  <c r="G16" i="16"/>
  <c r="E16" i="16"/>
  <c r="D11" i="16"/>
  <c r="H10" i="16"/>
  <c r="G10" i="16"/>
  <c r="E10" i="16"/>
  <c r="H9" i="16"/>
  <c r="G9" i="16"/>
  <c r="E9" i="16"/>
  <c r="H8" i="16"/>
  <c r="G8" i="16"/>
  <c r="E8" i="16"/>
  <c r="H7" i="16"/>
  <c r="G7" i="16"/>
  <c r="E7" i="16"/>
  <c r="H6" i="16"/>
  <c r="G6" i="16"/>
  <c r="E6" i="16"/>
  <c r="H5" i="16"/>
  <c r="G5" i="16"/>
  <c r="E5" i="16"/>
  <c r="D11" i="17"/>
  <c r="D22" i="17"/>
  <c r="G21" i="17"/>
  <c r="E21" i="17"/>
  <c r="G20" i="17"/>
  <c r="E20" i="17"/>
  <c r="G19" i="17"/>
  <c r="E19" i="17"/>
  <c r="G18" i="17"/>
  <c r="E18" i="17"/>
  <c r="G17" i="17"/>
  <c r="E17" i="17"/>
  <c r="G16" i="17"/>
  <c r="E16" i="17"/>
  <c r="H16" i="17" s="1"/>
  <c r="H10" i="17"/>
  <c r="G10" i="17"/>
  <c r="E10" i="17"/>
  <c r="H9" i="17"/>
  <c r="G9" i="17"/>
  <c r="E9" i="17"/>
  <c r="H8" i="17"/>
  <c r="G8" i="17"/>
  <c r="E8" i="17"/>
  <c r="H7" i="17"/>
  <c r="G7" i="17"/>
  <c r="E7" i="17"/>
  <c r="H6" i="17"/>
  <c r="G6" i="17"/>
  <c r="E6" i="17"/>
  <c r="G5" i="17"/>
  <c r="H5" i="17" s="1"/>
  <c r="E5" i="17"/>
  <c r="E156" i="4"/>
  <c r="E151" i="4"/>
  <c r="E146" i="4"/>
  <c r="E139" i="4"/>
  <c r="E134" i="4"/>
  <c r="E129" i="4"/>
  <c r="E124" i="4"/>
  <c r="E117" i="4"/>
  <c r="E112" i="4"/>
  <c r="E107" i="4"/>
  <c r="E102" i="4"/>
  <c r="E94" i="4"/>
  <c r="E89" i="4"/>
  <c r="E84" i="4"/>
  <c r="E79" i="4"/>
  <c r="E72" i="4"/>
  <c r="E67" i="4"/>
  <c r="E62" i="4"/>
  <c r="E57" i="4"/>
  <c r="E50" i="4"/>
  <c r="E45" i="4"/>
  <c r="E40" i="4"/>
  <c r="E35" i="4"/>
  <c r="E28" i="4"/>
  <c r="E18" i="4"/>
  <c r="E13" i="4"/>
  <c r="E29" i="15" l="1"/>
  <c r="E162" i="14"/>
  <c r="E118" i="14"/>
  <c r="E95" i="14"/>
  <c r="E29" i="14"/>
  <c r="E73" i="14"/>
  <c r="E51" i="14"/>
  <c r="E140" i="14"/>
  <c r="E163" i="15"/>
  <c r="E162" i="4"/>
  <c r="E118" i="4"/>
  <c r="E140" i="4"/>
  <c r="E95" i="4"/>
  <c r="H18" i="17"/>
  <c r="H19" i="17"/>
  <c r="H21" i="11"/>
  <c r="H19" i="11"/>
  <c r="H20" i="11"/>
  <c r="E22" i="11"/>
  <c r="H18" i="11"/>
  <c r="H5" i="11"/>
  <c r="H11" i="11" s="1"/>
  <c r="D19" i="12" s="1"/>
  <c r="H17" i="17"/>
  <c r="E22" i="16"/>
  <c r="G22" i="16"/>
  <c r="H11" i="16"/>
  <c r="E11" i="16"/>
  <c r="G11" i="16"/>
  <c r="G11" i="11"/>
  <c r="E11" i="11"/>
  <c r="H16" i="11"/>
  <c r="G22" i="11"/>
  <c r="H16" i="16"/>
  <c r="H22" i="16" s="1"/>
  <c r="H20" i="17"/>
  <c r="H21" i="17"/>
  <c r="H11" i="17"/>
  <c r="E11" i="17"/>
  <c r="G22" i="17"/>
  <c r="E22" i="17"/>
  <c r="G11" i="17"/>
  <c r="E73" i="4"/>
  <c r="E29" i="4"/>
  <c r="E51" i="4"/>
  <c r="E163" i="14" l="1"/>
  <c r="E163" i="4"/>
  <c r="D17" i="12"/>
  <c r="D12" i="12"/>
  <c r="D15" i="12"/>
  <c r="E15" i="12" s="1"/>
  <c r="D18" i="12"/>
  <c r="D14" i="12"/>
  <c r="E14" i="12" s="1"/>
  <c r="D13" i="12"/>
  <c r="H22" i="17"/>
  <c r="H22" i="11"/>
  <c r="D20" i="12" s="1"/>
  <c r="E13" i="12" l="1"/>
  <c r="D11" i="12"/>
  <c r="E20" i="12" l="1"/>
  <c r="E18" i="12" l="1"/>
  <c r="E19" i="12" l="1"/>
  <c r="D16" i="12"/>
  <c r="E16" i="12" s="1"/>
  <c r="E12" i="12"/>
  <c r="E17" i="12" l="1"/>
  <c r="D21" i="12" l="1"/>
  <c r="E11" i="12"/>
  <c r="E21" i="12" s="1"/>
  <c r="E23" i="12" l="1"/>
  <c r="E22" i="12"/>
</calcChain>
</file>

<file path=xl/sharedStrings.xml><?xml version="1.0" encoding="utf-8"?>
<sst xmlns="http://schemas.openxmlformats.org/spreadsheetml/2006/main" count="667" uniqueCount="238">
  <si>
    <t>Eil. Nr.</t>
  </si>
  <si>
    <t>Komercinį pasiūlymą pateikęs tiekėjas, komercinio pasiūlymo data ir numeris</t>
  </si>
  <si>
    <t>Kaina, Eur be PVM</t>
  </si>
  <si>
    <t>Projekto įgyvendinimo metu planuojamų dirbti darbo valandų skaičius</t>
  </si>
  <si>
    <t>&lt;...&gt;</t>
  </si>
  <si>
    <t>Darbo užmokesčio tinkamų finansuoti išlaidų suma iš viso:</t>
  </si>
  <si>
    <t>Pareiškėjo vykdomos veiklos pagal EVRK 2 red. kodas, kurio fiksuotas įkainis naudojamas skaičiavimui, ir jo pasirinkimo paaiškinimas:</t>
  </si>
  <si>
    <t>Finansavimo intensyvumas</t>
  </si>
  <si>
    <t>Įrašyti, jeigu mažesnis</t>
  </si>
  <si>
    <t>Išlaidų kategorijos pavadinimas</t>
  </si>
  <si>
    <t>Tinkamų finansuoti išlaidų suma, Eur</t>
  </si>
  <si>
    <t>Finansavimo suma, Eur</t>
  </si>
  <si>
    <t>Įranga, įrenginiai ir kitas turtas</t>
  </si>
  <si>
    <t>4.1</t>
  </si>
  <si>
    <t>5</t>
  </si>
  <si>
    <t>Projekto vykdymas</t>
  </si>
  <si>
    <t>5.3</t>
  </si>
  <si>
    <t>Iš viso:</t>
  </si>
  <si>
    <t>Programinė įranga: tiesiogiai su remiama veikla susijusios programinės įrangos įsigijimo ir pritaikymo arba esamos programinės įrangos modifikavimo išlaidos</t>
  </si>
  <si>
    <t>4.2</t>
  </si>
  <si>
    <t>Tiesiogiai su remiama veikla susijusios programinės įrangos licencijų ir (ar) patentų įsigijimo išlaidos</t>
  </si>
  <si>
    <t>4.3</t>
  </si>
  <si>
    <t>Tiesiogiai su remiama veikla susijusios serverių  nuomos išlaidos</t>
  </si>
  <si>
    <t>4.4</t>
  </si>
  <si>
    <t>Tiesiogiai su remiama veikla susijusios programinės įrangos nuomos išlaidos</t>
  </si>
  <si>
    <t>Tiesiogiai su remiama veikla susijusių RPA ir (ar) DI sprendimų diegimo ir  programavimo darbų išlaidos</t>
  </si>
  <si>
    <t>5.1</t>
  </si>
  <si>
    <t>5.2</t>
  </si>
  <si>
    <t>Tiesiogiai su remiama veikla susijusių RPA ir (ar) DI potencialo įvertinimo ir (ar) sprendimų diegimo konsultacinių paslaugų išlaidos</t>
  </si>
  <si>
    <t>5.4</t>
  </si>
  <si>
    <t>Projekto vykdytojo darbuotojų, atliekančių su RPA ir (ar) DI potencialo įvertinimu ir (ar) diegimu susijusias būtinas užduotis, darbo užmokestis ir išlaidos su darbo santykiais susijusiems darbdavio įsipareigojimams</t>
  </si>
  <si>
    <t>Tiesiogiai su remiama veikla susijusios mokymų išlaidos</t>
  </si>
  <si>
    <t>4.1. Programinės įrangos įsigijimo ir palaikymo arba esamos programinės įrangos modifikavimo išlaidos</t>
  </si>
  <si>
    <t>4.2. Programinės įrangos licencijų ir (ar) patentų įsigijimo išlaidos</t>
  </si>
  <si>
    <t>4.3. Serverių  nuomos išlaidos</t>
  </si>
  <si>
    <t>4.4. Programinės įrangos nuomos išlaidos</t>
  </si>
  <si>
    <t>5.1. RPA ir (ar) DI sprendimų diegimo ir  programavimo darbų išlaidos</t>
  </si>
  <si>
    <t>5.2. RPA ir (ar) DI potencialo įvertinimo ir (ar) sprendimų diegimo konsultacinių paslaugų išlaidos</t>
  </si>
  <si>
    <r>
      <t xml:space="preserve">Išlaidų suvestinė lentelė pagal išlaidų kategorijas </t>
    </r>
    <r>
      <rPr>
        <b/>
        <sz val="12"/>
        <color rgb="FFC00000"/>
        <rFont val="Times New Roman"/>
        <family val="1"/>
        <charset val="186"/>
      </rPr>
      <t>(lentelė užsipildo automatiškai)</t>
    </r>
  </si>
  <si>
    <t>https://2021.esinvesticijos.lt/dokumentai/del-2021-2027-metu-europos-sajungos-fondu-investiciju-programos-ir-ekonomikos-gaivinimo-ir-atsparumo-didinimo-plano-naujos-kartos-lietuva-igyvendinimo</t>
  </si>
  <si>
    <t>(Nurodomas EVRK 2 red. kodas ir pateikiamas paaiškinimas)</t>
  </si>
  <si>
    <t xml:space="preserve">2022–2030 metų Lietuvos Respublikos ekonomikos ir inovacijų ministerijos ekonomikos transformacijos ir konkurencingumo plėtros programos pažangos priemonės Nr. 05-001-01-05-05 „Skatinti įmones skaitmenizuotis“ veiklos „Finansinės paskatos verslo paslaugų centrams vystyti ir diegti robotikos procesų automatizavimo (RPA) ir dirbtinio intelekto (DI) sprendimus“ projektų finansavimo sąlygų aprašo 4 priedas </t>
  </si>
  <si>
    <r>
      <t xml:space="preserve">Ar </t>
    </r>
    <r>
      <rPr>
        <b/>
        <sz val="12"/>
        <color theme="1"/>
        <rFont val="Times New Roman"/>
        <family val="1"/>
        <charset val="186"/>
      </rPr>
      <t xml:space="preserve">4.2-4.4 p. </t>
    </r>
    <r>
      <rPr>
        <b/>
        <sz val="12"/>
        <color theme="1"/>
        <rFont val="Times New Roman"/>
        <family val="1"/>
      </rPr>
      <t xml:space="preserve">išlaidos neviršija </t>
    </r>
    <r>
      <rPr>
        <sz val="12"/>
        <color theme="1"/>
        <rFont val="Times New Roman"/>
        <family val="1"/>
        <charset val="186"/>
      </rPr>
      <t>5</t>
    </r>
    <r>
      <rPr>
        <b/>
        <sz val="12"/>
        <color theme="1"/>
        <rFont val="Times New Roman"/>
        <family val="1"/>
      </rPr>
      <t>0 proc. visų tinkamų projekto išlaidų:</t>
    </r>
  </si>
  <si>
    <t>Ar 5.4 p. išlaidos neviršija 10 proc. visų tinkamų projekto išlaidų:</t>
  </si>
  <si>
    <t>5.4. Tiesiogiai su remiama veikla susijusios mokymų išlaidos</t>
  </si>
  <si>
    <t>Projektą vykdančio personalo išlaidos už kasmetines atostogas</t>
  </si>
  <si>
    <t>FN-05-01</t>
  </si>
  <si>
    <t>FN-05-02</t>
  </si>
  <si>
    <t>FN-05-03</t>
  </si>
  <si>
    <t>FN-05-04</t>
  </si>
  <si>
    <t>FN-05-05</t>
  </si>
  <si>
    <t>FN-05-06</t>
  </si>
  <si>
    <t>FN-05-07</t>
  </si>
  <si>
    <t>Darbo užmokesčio išlaidos (iš viso)</t>
  </si>
  <si>
    <r>
      <t xml:space="preserve">Darbuotojui nustatytos tinkamos finansuoti darbo užmokesčio išlaidos </t>
    </r>
    <r>
      <rPr>
        <i/>
        <sz val="12"/>
        <color rgb="FF000000"/>
        <rFont val="Times New Roman"/>
        <family val="1"/>
        <charset val="186"/>
      </rPr>
      <t>(įskaitant išlaidas susijusias su kasmetinėmis atostogomis)</t>
    </r>
  </si>
  <si>
    <t>Supaprastintai apmokamų išlaidų dydžio kodas**</t>
  </si>
  <si>
    <t>- FN-05-01 taikomas tuo atveju, kai priklauso 20 d. d. (jeigu dirbama 5 d. d. per savaitę) arba 24 d. d. (jeigu dirbama 6 d. d. per savaitę) kasmetinės atostogos.</t>
  </si>
  <si>
    <t>- FN-05-02 taikomas tuo atveju, kai priklauso nuo 21 iki 25 d. d. (jeigu dirbama 5 d. d. per savaitę) arba nuo 25 iki 30 d. d. (jeigu dirbama 6 d. d. per savaitę) kasmetinės atostogos.</t>
  </si>
  <si>
    <t>- FN-05-03 taikomas tuo atveju, kai priklauso nuo 26 iki 30 d. d. (jeigu dirbama 5 d. d. per savaitę) arba nuo 31 iki 36 d. d. (jeigu dirbama 6 d. d. per savaitę) kasmetinės atostogos.</t>
  </si>
  <si>
    <t>- FN-05-04 taikomas tuo atveju, kai priklauso nuo 31 iki 36 d. d. (jeigu dirbama 5 d. d. per savaitę) arba nuo 37 iki 42 d. d. (jeigu dirbama 6 d. d. per savaitę) kasmetinės atostogos.</t>
  </si>
  <si>
    <t>- FN-05-05 taikomas tuo atveju, kai priklauso nuo 37 iki 39 d. d. (jeigu dirbama 5 d. d. per savaitę) arba nuo 43 iki 47 d. d. (jeigu dirbama 6 d. d. per savaitę) kasmetinės atostogos.</t>
  </si>
  <si>
    <t>- FN-05-06 taikomas tuo atveju, kai priklauso 40 d. d. (jeigu dirbama 5 d. d. per savaitę) arba 48 d. d. (jeigu dirbama 6 d. d. per savaitę) kasmetinės atostogos.</t>
  </si>
  <si>
    <t>- FN-05-07 taikomas tuo atveju, kai priklauso nuo 41 d. d. (jeigu dirbama 5 d. d. per savaitę) arba nuo 49 d. d. (jeigu dirbama 6 d. d. per savaitę) kasmetinės atostogos.</t>
  </si>
  <si>
    <t>** supaprastintai apmokamų išlaidų dydžio kodas:</t>
  </si>
  <si>
    <r>
      <rPr>
        <sz val="12"/>
        <color rgb="FF000000"/>
        <rFont val="Times New Roman"/>
        <family val="1"/>
        <charset val="186"/>
      </rPr>
      <t>4.1.1.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i/>
        <sz val="12"/>
        <color rgb="FF000000"/>
        <rFont val="Times New Roman"/>
        <family val="1"/>
        <charset val="186"/>
      </rPr>
      <t>(nurodomas išlaidų pavadinimas)</t>
    </r>
  </si>
  <si>
    <t>4.1.1.1</t>
  </si>
  <si>
    <t>4.1.1.2</t>
  </si>
  <si>
    <t>4.1.1.3</t>
  </si>
  <si>
    <t>4.1.2.1</t>
  </si>
  <si>
    <t>4.1.2.2</t>
  </si>
  <si>
    <t>4.1.2.3</t>
  </si>
  <si>
    <r>
      <t>4.1.2.</t>
    </r>
    <r>
      <rPr>
        <i/>
        <sz val="12"/>
        <color rgb="FF000000"/>
        <rFont val="Times New Roman"/>
        <family val="1"/>
        <charset val="186"/>
      </rPr>
      <t xml:space="preserve"> (nurodomas išlaidų pavadinimas)</t>
    </r>
  </si>
  <si>
    <t>4.2.1.1</t>
  </si>
  <si>
    <t>4.2.1.2</t>
  </si>
  <si>
    <t>4.2.1.3</t>
  </si>
  <si>
    <r>
      <rPr>
        <sz val="12"/>
        <color rgb="FF000000"/>
        <rFont val="Times New Roman"/>
        <family val="1"/>
        <charset val="186"/>
      </rPr>
      <t>4.2.1.</t>
    </r>
    <r>
      <rPr>
        <i/>
        <sz val="12"/>
        <color indexed="8"/>
        <rFont val="Times New Roman"/>
        <family val="1"/>
        <charset val="186"/>
      </rPr>
      <t xml:space="preserve"> (nurodomas išlaidų pavadinimas)</t>
    </r>
  </si>
  <si>
    <t>4.2.2.1</t>
  </si>
  <si>
    <t>4.2.2.2</t>
  </si>
  <si>
    <t>4.2.2.3</t>
  </si>
  <si>
    <r>
      <t xml:space="preserve">4.2.2. </t>
    </r>
    <r>
      <rPr>
        <i/>
        <sz val="12"/>
        <color rgb="FF000000"/>
        <rFont val="Times New Roman"/>
        <family val="1"/>
        <charset val="186"/>
      </rPr>
      <t>(nurodomas išlaidų pavadinimas)</t>
    </r>
  </si>
  <si>
    <r>
      <rPr>
        <sz val="12"/>
        <color rgb="FF000000"/>
        <rFont val="Times New Roman"/>
        <family val="1"/>
        <charset val="186"/>
      </rPr>
      <t>4.3.1.</t>
    </r>
    <r>
      <rPr>
        <i/>
        <sz val="12"/>
        <color rgb="FF000000"/>
        <rFont val="Times New Roman"/>
        <family val="1"/>
        <charset val="186"/>
      </rPr>
      <t xml:space="preserve"> (nurodomas išlaidų pavadinimas)</t>
    </r>
  </si>
  <si>
    <t>4.3.1.1</t>
  </si>
  <si>
    <t>4.3.1.2</t>
  </si>
  <si>
    <t>4.3.1.3</t>
  </si>
  <si>
    <r>
      <rPr>
        <sz val="12"/>
        <color theme="1"/>
        <rFont val="Times New Roman"/>
        <family val="1"/>
        <charset val="186"/>
      </rPr>
      <t xml:space="preserve">4.3.2. </t>
    </r>
    <r>
      <rPr>
        <i/>
        <sz val="12"/>
        <color theme="1"/>
        <rFont val="Times New Roman"/>
        <family val="1"/>
        <charset val="186"/>
      </rPr>
      <t>(nurodomas išlaidų pavadinimas)</t>
    </r>
  </si>
  <si>
    <t>4.3.2.1</t>
  </si>
  <si>
    <t>4.3.2.2</t>
  </si>
  <si>
    <t>4.3.2.3</t>
  </si>
  <si>
    <r>
      <rPr>
        <sz val="12"/>
        <color theme="1"/>
        <rFont val="Times New Roman"/>
        <family val="1"/>
        <charset val="186"/>
      </rPr>
      <t>4.4.1.</t>
    </r>
    <r>
      <rPr>
        <i/>
        <sz val="12"/>
        <color theme="1"/>
        <rFont val="Times New Roman"/>
        <family val="1"/>
        <charset val="186"/>
      </rPr>
      <t xml:space="preserve"> (nurodomas išlaidų pavadinimas)</t>
    </r>
  </si>
  <si>
    <r>
      <rPr>
        <sz val="12"/>
        <color theme="1"/>
        <rFont val="Times New Roman"/>
        <family val="1"/>
        <charset val="186"/>
      </rPr>
      <t xml:space="preserve">4.4.2. </t>
    </r>
    <r>
      <rPr>
        <i/>
        <sz val="12"/>
        <color theme="1"/>
        <rFont val="Times New Roman"/>
        <family val="1"/>
        <charset val="186"/>
      </rPr>
      <t>(nurodomas išlaidų pavadinimas)</t>
    </r>
  </si>
  <si>
    <t>4.4.2.1</t>
  </si>
  <si>
    <t>4.4.2.2</t>
  </si>
  <si>
    <t>4.4.2.3</t>
  </si>
  <si>
    <t>4.4.1.1</t>
  </si>
  <si>
    <t>4.4.1.2</t>
  </si>
  <si>
    <t>4.4.1.3</t>
  </si>
  <si>
    <r>
      <t xml:space="preserve">5.1.1. </t>
    </r>
    <r>
      <rPr>
        <i/>
        <sz val="12"/>
        <color theme="1"/>
        <rFont val="Times New Roman"/>
        <family val="1"/>
        <charset val="186"/>
      </rPr>
      <t>(nurodomas išlaidų pavadinimas)</t>
    </r>
  </si>
  <si>
    <t>5.1.1.1</t>
  </si>
  <si>
    <t>5.1.1.2</t>
  </si>
  <si>
    <t>5.1.1.3</t>
  </si>
  <si>
    <r>
      <t xml:space="preserve">5.1.2. </t>
    </r>
    <r>
      <rPr>
        <i/>
        <sz val="12"/>
        <color theme="1"/>
        <rFont val="Times New Roman"/>
        <family val="1"/>
        <charset val="186"/>
      </rPr>
      <t>(nurodomas išlaidų pavadinimas)</t>
    </r>
  </si>
  <si>
    <t>5.1.2.1</t>
  </si>
  <si>
    <t>5.1.2.2</t>
  </si>
  <si>
    <t>5.1.2.3</t>
  </si>
  <si>
    <r>
      <t xml:space="preserve">5.2.1. </t>
    </r>
    <r>
      <rPr>
        <i/>
        <sz val="12"/>
        <color theme="1"/>
        <rFont val="Times New Roman"/>
        <family val="1"/>
        <charset val="186"/>
      </rPr>
      <t>(nurodomas išlaidų pavadinimas)</t>
    </r>
  </si>
  <si>
    <r>
      <t xml:space="preserve">5.2.2. </t>
    </r>
    <r>
      <rPr>
        <i/>
        <sz val="12"/>
        <color theme="1"/>
        <rFont val="Times New Roman"/>
        <family val="1"/>
        <charset val="186"/>
      </rPr>
      <t>(nurodomas išlaidų pavadinimas)</t>
    </r>
  </si>
  <si>
    <t>5.2.1.1</t>
  </si>
  <si>
    <t>5.2.1.2</t>
  </si>
  <si>
    <t>5.2.1.3</t>
  </si>
  <si>
    <t>5.2.2.1</t>
  </si>
  <si>
    <t>5.2.2.2</t>
  </si>
  <si>
    <t>5.2.2.3</t>
  </si>
  <si>
    <r>
      <t xml:space="preserve">5.4.1. </t>
    </r>
    <r>
      <rPr>
        <i/>
        <sz val="12"/>
        <color theme="1"/>
        <rFont val="Times New Roman"/>
        <family val="1"/>
        <charset val="186"/>
      </rPr>
      <t>(nurodomas išlaidų pavadinimas)</t>
    </r>
  </si>
  <si>
    <t>5.4.1.1</t>
  </si>
  <si>
    <t>5.4.1.2</t>
  </si>
  <si>
    <t>5.4.1.3</t>
  </si>
  <si>
    <r>
      <t xml:space="preserve">5.4.2. </t>
    </r>
    <r>
      <rPr>
        <i/>
        <sz val="12"/>
        <color theme="1"/>
        <rFont val="Times New Roman"/>
        <family val="1"/>
        <charset val="186"/>
      </rPr>
      <t>(nurodomas išlaidų pavadinimas)</t>
    </r>
  </si>
  <si>
    <t>5.4.2.1</t>
  </si>
  <si>
    <t>5.4.2.2</t>
  </si>
  <si>
    <t>5.4.2.3</t>
  </si>
  <si>
    <r>
      <rPr>
        <b/>
        <sz val="11"/>
        <color theme="1"/>
        <rFont val="Times New Roman"/>
        <family val="1"/>
        <charset val="186"/>
      </rPr>
      <t>Pastaba:</t>
    </r>
    <r>
      <rPr>
        <sz val="11"/>
        <color theme="1"/>
        <rFont val="Times New Roman"/>
        <family val="1"/>
        <charset val="186"/>
      </rPr>
      <t xml:space="preserve"> lentelė pildoma, jeigu planuojama, kad su RPA ir (ar) DI potencialo įvertinimu ir (ar) diegimu susijusias būtinas užduotis atliks pareiškėjo darbuotojai.  Pildomos tik gelsva spalva pažymėtos lentelės eilutės (jeigu taikoma).</t>
    </r>
  </si>
  <si>
    <r>
      <rPr>
        <sz val="12"/>
        <color rgb="FF000000"/>
        <rFont val="Times New Roman"/>
        <family val="1"/>
        <charset val="186"/>
      </rPr>
      <t>4.1.3.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i/>
        <sz val="12"/>
        <color rgb="FF000000"/>
        <rFont val="Times New Roman"/>
        <family val="1"/>
        <charset val="186"/>
      </rPr>
      <t>(nurodomas išlaidų pavadinimas)</t>
    </r>
  </si>
  <si>
    <t>4.1.3.1</t>
  </si>
  <si>
    <t>4.1.3.2</t>
  </si>
  <si>
    <t>4.1.3.3</t>
  </si>
  <si>
    <r>
      <t>4.1.4.</t>
    </r>
    <r>
      <rPr>
        <i/>
        <sz val="12"/>
        <color rgb="FF000000"/>
        <rFont val="Times New Roman"/>
        <family val="1"/>
        <charset val="186"/>
      </rPr>
      <t xml:space="preserve"> (nurodomas išlaidų pavadinimas)</t>
    </r>
  </si>
  <si>
    <t>4.1.4.1</t>
  </si>
  <si>
    <t>4.1.4.2</t>
  </si>
  <si>
    <t>4.1.4.3</t>
  </si>
  <si>
    <r>
      <rPr>
        <sz val="12"/>
        <color rgb="FF000000"/>
        <rFont val="Times New Roman"/>
        <family val="1"/>
        <charset val="186"/>
      </rPr>
      <t>4.2.3.</t>
    </r>
    <r>
      <rPr>
        <i/>
        <sz val="12"/>
        <color indexed="8"/>
        <rFont val="Times New Roman"/>
        <family val="1"/>
        <charset val="186"/>
      </rPr>
      <t xml:space="preserve"> (nurodomas išlaidų pavadinimas)</t>
    </r>
  </si>
  <si>
    <t>4.2.3.1</t>
  </si>
  <si>
    <t>4.2.3.2</t>
  </si>
  <si>
    <t>4.2.3.3</t>
  </si>
  <si>
    <r>
      <t xml:space="preserve">4.2.4. </t>
    </r>
    <r>
      <rPr>
        <i/>
        <sz val="12"/>
        <color rgb="FF000000"/>
        <rFont val="Times New Roman"/>
        <family val="1"/>
        <charset val="186"/>
      </rPr>
      <t>(nurodomas išlaidų pavadinimas)</t>
    </r>
  </si>
  <si>
    <t>4.2.4.1</t>
  </si>
  <si>
    <t>4.2.4.2</t>
  </si>
  <si>
    <t>4.2.4.3</t>
  </si>
  <si>
    <r>
      <rPr>
        <sz val="12"/>
        <color rgb="FF000000"/>
        <rFont val="Times New Roman"/>
        <family val="1"/>
        <charset val="186"/>
      </rPr>
      <t>4.3.3.</t>
    </r>
    <r>
      <rPr>
        <i/>
        <sz val="12"/>
        <color rgb="FF000000"/>
        <rFont val="Times New Roman"/>
        <family val="1"/>
        <charset val="186"/>
      </rPr>
      <t xml:space="preserve"> (nurodomas išlaidų pavadinimas)</t>
    </r>
  </si>
  <si>
    <t>4.3.3.1</t>
  </si>
  <si>
    <t>4.3.3.2</t>
  </si>
  <si>
    <t>4.3.3.3</t>
  </si>
  <si>
    <r>
      <t xml:space="preserve">4.3.4. </t>
    </r>
    <r>
      <rPr>
        <i/>
        <sz val="12"/>
        <color theme="1"/>
        <rFont val="Times New Roman"/>
        <family val="1"/>
        <charset val="186"/>
      </rPr>
      <t>(nurodomas išlaidų pavadinimas)</t>
    </r>
  </si>
  <si>
    <t>4.3.4.1</t>
  </si>
  <si>
    <t>4.3.4.2</t>
  </si>
  <si>
    <t>4.3.4.3</t>
  </si>
  <si>
    <r>
      <rPr>
        <sz val="12"/>
        <color theme="1"/>
        <rFont val="Times New Roman"/>
        <family val="1"/>
        <charset val="186"/>
      </rPr>
      <t>4.4.3.</t>
    </r>
    <r>
      <rPr>
        <i/>
        <sz val="12"/>
        <color theme="1"/>
        <rFont val="Times New Roman"/>
        <family val="1"/>
        <charset val="186"/>
      </rPr>
      <t xml:space="preserve"> (nurodomas išlaidų pavadinimas)</t>
    </r>
  </si>
  <si>
    <t>4.4.3.1</t>
  </si>
  <si>
    <t>4.4.3.2</t>
  </si>
  <si>
    <t>4.4.3.3</t>
  </si>
  <si>
    <r>
      <t xml:space="preserve">4.4.4. </t>
    </r>
    <r>
      <rPr>
        <i/>
        <sz val="12"/>
        <color theme="1"/>
        <rFont val="Times New Roman"/>
        <family val="1"/>
        <charset val="186"/>
      </rPr>
      <t>(nurodomas išlaidų pavadinimas)</t>
    </r>
  </si>
  <si>
    <t>4.4.4.1</t>
  </si>
  <si>
    <t>4.4.4.2</t>
  </si>
  <si>
    <t>4.4.4.3</t>
  </si>
  <si>
    <r>
      <t xml:space="preserve">5.1.3. </t>
    </r>
    <r>
      <rPr>
        <i/>
        <sz val="12"/>
        <color theme="1"/>
        <rFont val="Times New Roman"/>
        <family val="1"/>
        <charset val="186"/>
      </rPr>
      <t>(nurodomas išlaidų pavadinimas)</t>
    </r>
  </si>
  <si>
    <t>5.1.3.1</t>
  </si>
  <si>
    <t>5.1.3.2</t>
  </si>
  <si>
    <t>5.1.3.3</t>
  </si>
  <si>
    <r>
      <t xml:space="preserve">5.1.4. </t>
    </r>
    <r>
      <rPr>
        <i/>
        <sz val="12"/>
        <color theme="1"/>
        <rFont val="Times New Roman"/>
        <family val="1"/>
        <charset val="186"/>
      </rPr>
      <t>(nurodomas išlaidų pavadinimas)</t>
    </r>
  </si>
  <si>
    <t>5.1.4.1</t>
  </si>
  <si>
    <t>5.1.4.2</t>
  </si>
  <si>
    <t>5.1.4.3</t>
  </si>
  <si>
    <r>
      <t xml:space="preserve">5.2.3. </t>
    </r>
    <r>
      <rPr>
        <i/>
        <sz val="12"/>
        <color theme="1"/>
        <rFont val="Times New Roman"/>
        <family val="1"/>
        <charset val="186"/>
      </rPr>
      <t>(nurodomas išlaidų pavadinimas)</t>
    </r>
  </si>
  <si>
    <t>5.2.3.1</t>
  </si>
  <si>
    <t>5.2.3.2</t>
  </si>
  <si>
    <t>5.2.3.3</t>
  </si>
  <si>
    <r>
      <t xml:space="preserve">5.2.4. </t>
    </r>
    <r>
      <rPr>
        <i/>
        <sz val="12"/>
        <color theme="1"/>
        <rFont val="Times New Roman"/>
        <family val="1"/>
        <charset val="186"/>
      </rPr>
      <t>(nurodomas išlaidų pavadinimas)</t>
    </r>
  </si>
  <si>
    <t>5.2.4.1</t>
  </si>
  <si>
    <t>5.2.4.2</t>
  </si>
  <si>
    <t>5.2.4.3</t>
  </si>
  <si>
    <r>
      <t xml:space="preserve">5.4.3. </t>
    </r>
    <r>
      <rPr>
        <i/>
        <sz val="12"/>
        <color theme="1"/>
        <rFont val="Times New Roman"/>
        <family val="1"/>
        <charset val="186"/>
      </rPr>
      <t>(nurodomas išlaidų pavadinimas)</t>
    </r>
  </si>
  <si>
    <t>5.4.3.1</t>
  </si>
  <si>
    <t>5.4.3.2</t>
  </si>
  <si>
    <t>5.4.3.3</t>
  </si>
  <si>
    <r>
      <t xml:space="preserve">5.4.4. </t>
    </r>
    <r>
      <rPr>
        <i/>
        <sz val="12"/>
        <color theme="1"/>
        <rFont val="Times New Roman"/>
        <family val="1"/>
        <charset val="186"/>
      </rPr>
      <t>(nurodomas išlaidų pavadinimas)</t>
    </r>
  </si>
  <si>
    <t>5.4.4.1</t>
  </si>
  <si>
    <t>5.4.4.2</t>
  </si>
  <si>
    <t>5.4.4.3</t>
  </si>
  <si>
    <t>Informacija apie mokytojų darbo užmokesčio išlaidas (jeigu pareiškėjas pats vykdo mokymus, neįsigydamas paslaugų) už laiko valandas, kai mokytojas vykdo mokymus</t>
  </si>
  <si>
    <t>Darbo užmokesčio valandinis įkainis, Eur/val.</t>
  </si>
  <si>
    <t>Planuojamų mokymų trukmė, val.</t>
  </si>
  <si>
    <t>Darbo užmokesčio išlaidos už mokymų vykdymą (iš viso)</t>
  </si>
  <si>
    <t>Mokymus vykdančio personalo išlaidos už kasmetines atostogas</t>
  </si>
  <si>
    <r>
      <t xml:space="preserve">Darbuotojui nustatytos tinkamos finansuoti darbo užmokesčiouž mokymų vykdymą išlaidos </t>
    </r>
    <r>
      <rPr>
        <i/>
        <sz val="12"/>
        <color theme="1"/>
        <rFont val="Times New Roman"/>
        <family val="1"/>
        <charset val="186"/>
      </rPr>
      <t>(įskaitant išlaidas susijusias su kasmetinėmis atostogomis)</t>
    </r>
  </si>
  <si>
    <t>Darbo užmokesčio valandinis įkainis*, Eur/val. (bruto)</t>
  </si>
  <si>
    <t>Darbo užmokesčio už mokymų vykdymą tinkamų finansuoti išlaidų suma iš viso:</t>
  </si>
  <si>
    <t>&lt;…&gt;</t>
  </si>
  <si>
    <t>Pareigybė Nr. 1</t>
  </si>
  <si>
    <t>Pareigybė Nr. 2</t>
  </si>
  <si>
    <t>Pareigybė Nr. n</t>
  </si>
  <si>
    <t>Darbuotojo, vykdančio projekto veiklas, pareigos (pareigybė)</t>
  </si>
  <si>
    <t>Darbuotojo, vykdančio mokymus, pareigos (pareigybė)</t>
  </si>
  <si>
    <t xml:space="preserve">*darbo umokesčio išlaidos laikomos tinkamomis finansuoti jeigu atitinka Projektų administravimo ir finansavimo taisyklių 301 p. reikalavimus: </t>
  </si>
  <si>
    <t>Informacija dėl darbo užmokesčio įkainių nustatymo išlaidoms, nurodytoms tinkamų finansuoti išlaidų lentelės 5 kategorijos (Projekto vykdymas) 5.3 punkte</t>
  </si>
  <si>
    <r>
      <rPr>
        <b/>
        <sz val="12"/>
        <color theme="1"/>
        <rFont val="Times New Roman"/>
        <family val="1"/>
        <charset val="186"/>
      </rPr>
      <t>Poreikio ir išlaidų pagrindimas</t>
    </r>
    <r>
      <rPr>
        <sz val="12"/>
        <color theme="1"/>
        <rFont val="Times New Roman"/>
        <family val="1"/>
        <charset val="186"/>
      </rPr>
      <t xml:space="preserve"> </t>
    </r>
    <r>
      <rPr>
        <i/>
        <sz val="12"/>
        <color theme="1"/>
        <rFont val="Times New Roman"/>
        <family val="1"/>
        <charset val="186"/>
      </rPr>
      <t>(pateikiamas projekto įgyvendinimo metu planuojamų vykdyti mokymų trukmės pagrindimas ir
 darbo užmokesčio valandinį įkainį pagrindžiantys dokumentai)</t>
    </r>
  </si>
  <si>
    <r>
      <t xml:space="preserve">Poreikio ir išlaidų pagrindimas </t>
    </r>
    <r>
      <rPr>
        <i/>
        <sz val="12"/>
        <color rgb="FF000000"/>
        <rFont val="Times New Roman"/>
        <family val="1"/>
        <charset val="186"/>
      </rPr>
      <t>(pateikiamas projekto įgyvendinimo metu planuojamų dirbti darbo valandų skaičiaus pagrindimas ir
 darbo užmokesčio valandinį įkainį pagrindžiantys dokumentai)</t>
    </r>
  </si>
  <si>
    <t>(nurodomas planuojamo automatizuoti proceso pavadinimas pagal Aprašo 3 priedo lentelės informaciją)</t>
  </si>
  <si>
    <t>Pastabos</t>
  </si>
  <si>
    <t>Informacija apie komercinius pasiūlymus, pateiktus išlaidoms, nurodytoms tinkamų finansuoti išlaidų lentelės 4 kategorijoje (Įranga, įrenginiai ir kitas turtas) ir 5 kategorijos (Projekto vykdymas) 5.1, 5.2 ir 5.4 punktuose, pagrįsti</t>
  </si>
  <si>
    <r>
      <rPr>
        <b/>
        <sz val="11"/>
        <color theme="1"/>
        <rFont val="Times New Roman"/>
        <family val="1"/>
        <charset val="186"/>
      </rPr>
      <t>Pastaba:</t>
    </r>
    <r>
      <rPr>
        <sz val="11"/>
        <color theme="1"/>
        <rFont val="Times New Roman"/>
        <family val="1"/>
        <charset val="186"/>
      </rPr>
      <t xml:space="preserve"> lentelė pildoma jeigu projekto įgyvendinimo metu planuojama pirkti iš išorės tiekėjų. </t>
    </r>
    <r>
      <rPr>
        <u/>
        <sz val="11"/>
        <color theme="1"/>
        <rFont val="Times New Roman"/>
        <family val="1"/>
        <charset val="186"/>
      </rPr>
      <t>Kiekvienam  projekto įgyvendinimo metu planuojamam įdiegti sprendiniui, pildoma atskira lentelė</t>
    </r>
    <r>
      <rPr>
        <sz val="11"/>
        <color theme="1"/>
        <rFont val="Times New Roman"/>
        <family val="1"/>
        <charset val="186"/>
      </rPr>
      <t>. Pildomos tik gelsva spalva pažymėtos lentelės eilutės (jeigu taikoma).</t>
    </r>
  </si>
  <si>
    <t>4.1.1 p. išlaidų suma*:</t>
  </si>
  <si>
    <t>4.1.2 p. išlaidų suma*:</t>
  </si>
  <si>
    <t>4.1.3 p. išlaidų suma*:</t>
  </si>
  <si>
    <t>4.1.4 p. išlaidų suma*:</t>
  </si>
  <si>
    <t>4.1 p. išlaidų suma (iš viso):</t>
  </si>
  <si>
    <t>4.2.1 p. išlaidų suma*:</t>
  </si>
  <si>
    <t>4.2.2 p. išlaidų suma*:</t>
  </si>
  <si>
    <t>4.2.3 p. išlaidų suma*:</t>
  </si>
  <si>
    <t>4.2.4 p. išlaidų suma*:</t>
  </si>
  <si>
    <t>4.2 p. išlaidų suma (iš viso):</t>
  </si>
  <si>
    <t>4.3.1 p. išlaidų suma*:</t>
  </si>
  <si>
    <t>4.3.2 p. išlaidų suma*:</t>
  </si>
  <si>
    <t>4.3.3 p. išlaidų suma*:</t>
  </si>
  <si>
    <t>4.3.4 p. išlaidų suma*:</t>
  </si>
  <si>
    <t>4.3 p. išlaidų suma (iš viso):</t>
  </si>
  <si>
    <t>4.4.1 p. išlaidų suma*:</t>
  </si>
  <si>
    <t>4.4.2 p. išlaidų suma*:</t>
  </si>
  <si>
    <t>4.4.3 p. išlaidų suma*:</t>
  </si>
  <si>
    <t>4.4.4 p. išlaidų suma*:</t>
  </si>
  <si>
    <t>4.4 p. išlaidų suma (iš viso):</t>
  </si>
  <si>
    <t>Išlaidų kategorija Nr. 4</t>
  </si>
  <si>
    <t xml:space="preserve">Išlaidų kategorija Nr. 5 </t>
  </si>
  <si>
    <t>5.1.1 p. išlaidų suma*:</t>
  </si>
  <si>
    <t>5.1.2 p. išlaidų suma*:</t>
  </si>
  <si>
    <t>5.1.3 p. išlaidų suma*:</t>
  </si>
  <si>
    <t>5.1.4 p. išlaidų suma*:</t>
  </si>
  <si>
    <t>5.1 p. išlaidų suma (iš viso):</t>
  </si>
  <si>
    <t>5.2.1 p. išlaidų suma*:</t>
  </si>
  <si>
    <t>5.2.2 p. išlaidų suma*:</t>
  </si>
  <si>
    <t>5.2.3 p. išlaidų suma*:</t>
  </si>
  <si>
    <t>5.2.4 p. išlaidų suma*:</t>
  </si>
  <si>
    <t>5.2 p. išlaidų suma (iš viso):</t>
  </si>
  <si>
    <t>5.4.1 p. išlaidų suma*:</t>
  </si>
  <si>
    <t>5.4.2 p. išlaidų suma*:</t>
  </si>
  <si>
    <t>5.4.3 p. išlaidų suma*:</t>
  </si>
  <si>
    <t>5.4.4 p. išlaidų suma*:</t>
  </si>
  <si>
    <t>5.4 p. išlaidų suma (iš viso):</t>
  </si>
  <si>
    <t>Sprendinio įdiegimui reikalinga išlaidų suma (iš viso):</t>
  </si>
  <si>
    <t>* suma nustatoma pagal mažiausios kainos kriterijų (Eur be PVM). Pvz.: programinės įrangos įsigijimo ir palaikymo arba esamos programinės įrangos modifikavimo išlaidų kainai pagrįsti pateikti 3 komerciniai pasiūlymai už 4 000 Eur, 5 000 Eur ir 5 500 Eur, tai įrangai įsigyti reikalinga lėšų suma bus 4 000 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</si>
</sst>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C00000"/>
      <name val="Times New Roman"/>
      <family val="1"/>
      <charset val="186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i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u/>
      <sz val="11"/>
      <color theme="1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u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</cellStyleXfs>
  <cellXfs count="134">
    <xf numFmtId="0" fontId="0" fillId="0" borderId="0" xfId="0"/>
    <xf numFmtId="9" fontId="12" fillId="2" borderId="1" xfId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3" fillId="3" borderId="0" xfId="0" applyFont="1" applyFill="1" applyAlignment="1" applyProtection="1">
      <alignment vertical="center"/>
      <protection locked="0"/>
    </xf>
    <xf numFmtId="0" fontId="17" fillId="3" borderId="0" xfId="0" applyFont="1" applyFill="1" applyAlignment="1" applyProtection="1">
      <alignment horizontal="justify"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10" fillId="3" borderId="0" xfId="0" applyFont="1" applyFill="1" applyAlignment="1" applyProtection="1">
      <alignment horizontal="right" wrapText="1"/>
      <protection locked="0"/>
    </xf>
    <xf numFmtId="0" fontId="9" fillId="5" borderId="1" xfId="0" applyFont="1" applyFill="1" applyBorder="1" applyAlignment="1" applyProtection="1">
      <alignment vertical="center" wrapText="1"/>
      <protection locked="0"/>
    </xf>
    <xf numFmtId="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vertical="center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7" fillId="3" borderId="0" xfId="0" applyFont="1" applyFill="1" applyAlignment="1" applyProtection="1">
      <alignment horizontal="justify" vertical="center"/>
      <protection locked="0"/>
    </xf>
    <xf numFmtId="0" fontId="3" fillId="3" borderId="0" xfId="0" applyFont="1" applyFill="1" applyAlignment="1" applyProtection="1">
      <alignment horizontal="right"/>
      <protection locked="0"/>
    </xf>
    <xf numFmtId="0" fontId="9" fillId="5" borderId="1" xfId="0" applyFont="1" applyFill="1" applyBorder="1" applyAlignment="1" applyProtection="1">
      <alignment horizontal="left" vertical="center"/>
      <protection locked="0"/>
    </xf>
    <xf numFmtId="4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justify" vertical="center"/>
      <protection locked="0"/>
    </xf>
    <xf numFmtId="0" fontId="3" fillId="3" borderId="0" xfId="0" applyFont="1" applyFill="1"/>
    <xf numFmtId="10" fontId="4" fillId="4" borderId="1" xfId="1" applyNumberFormat="1" applyFont="1" applyFill="1" applyBorder="1" applyAlignment="1" applyProtection="1">
      <alignment horizontal="center" vertical="center"/>
    </xf>
    <xf numFmtId="0" fontId="5" fillId="3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4" fontId="4" fillId="3" borderId="7" xfId="0" applyNumberFormat="1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justify" vertical="center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7" fillId="3" borderId="0" xfId="0" quotePrefix="1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2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horizontal="right" vertical="center"/>
    </xf>
    <xf numFmtId="0" fontId="12" fillId="2" borderId="2" xfId="0" applyFont="1" applyFill="1" applyBorder="1" applyAlignment="1">
      <alignment horizontal="right" vertical="center" wrapText="1"/>
    </xf>
    <xf numFmtId="0" fontId="12" fillId="2" borderId="4" xfId="0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justify" vertical="center" wrapText="1"/>
    </xf>
    <xf numFmtId="0" fontId="3" fillId="3" borderId="0" xfId="0" applyFont="1" applyFill="1" applyAlignment="1">
      <alignment horizontal="justify" vertical="center"/>
    </xf>
    <xf numFmtId="0" fontId="4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justify" vertical="center" wrapText="1"/>
    </xf>
    <xf numFmtId="0" fontId="17" fillId="3" borderId="0" xfId="0" applyFont="1" applyFill="1" applyAlignment="1">
      <alignment horizontal="justify" vertical="center"/>
    </xf>
    <xf numFmtId="0" fontId="23" fillId="5" borderId="2" xfId="0" applyFont="1" applyFill="1" applyBorder="1" applyAlignment="1" applyProtection="1">
      <alignment horizontal="center" vertical="center" wrapText="1"/>
      <protection locked="0"/>
    </xf>
    <xf numFmtId="0" fontId="17" fillId="5" borderId="4" xfId="0" applyFont="1" applyFill="1" applyBorder="1" applyAlignment="1" applyProtection="1">
      <alignment horizontal="center" vertical="center" wrapText="1"/>
      <protection locked="0"/>
    </xf>
    <xf numFmtId="0" fontId="17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justify" vertical="center"/>
      <protection locked="0"/>
    </xf>
    <xf numFmtId="0" fontId="4" fillId="5" borderId="4" xfId="0" applyFont="1" applyFill="1" applyBorder="1" applyAlignment="1" applyProtection="1">
      <alignment horizontal="justify" vertical="center"/>
      <protection locked="0"/>
    </xf>
    <xf numFmtId="0" fontId="4" fillId="5" borderId="3" xfId="0" applyFont="1" applyFill="1" applyBorder="1" applyAlignment="1" applyProtection="1">
      <alignment horizontal="justify" vertical="center"/>
      <protection locked="0"/>
    </xf>
    <xf numFmtId="0" fontId="9" fillId="5" borderId="2" xfId="0" applyFont="1" applyFill="1" applyBorder="1" applyAlignment="1" applyProtection="1">
      <alignment horizontal="left" vertical="center" wrapText="1"/>
      <protection locked="0"/>
    </xf>
    <xf numFmtId="0" fontId="9" fillId="5" borderId="3" xfId="0" applyFont="1" applyFill="1" applyBorder="1" applyAlignment="1" applyProtection="1">
      <alignment horizontal="left" vertical="center" wrapText="1"/>
      <protection locked="0"/>
    </xf>
    <xf numFmtId="0" fontId="3" fillId="5" borderId="7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 wrapText="1"/>
      <protection locked="0"/>
    </xf>
    <xf numFmtId="0" fontId="9" fillId="5" borderId="8" xfId="0" applyFont="1" applyFill="1" applyBorder="1" applyAlignment="1" applyProtection="1">
      <alignment horizontal="center" vertical="center" wrapText="1"/>
      <protection locked="0"/>
    </xf>
    <xf numFmtId="0" fontId="9" fillId="5" borderId="9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9" fillId="5" borderId="1" xfId="0" applyFont="1" applyFill="1" applyBorder="1" applyAlignment="1" applyProtection="1">
      <alignment horizontal="justify" vertical="center" wrapText="1"/>
      <protection locked="0"/>
    </xf>
    <xf numFmtId="0" fontId="9" fillId="5" borderId="2" xfId="0" applyFont="1" applyFill="1" applyBorder="1" applyAlignment="1" applyProtection="1">
      <alignment horizontal="justify" vertical="center" wrapText="1"/>
      <protection locked="0"/>
    </xf>
    <xf numFmtId="0" fontId="9" fillId="5" borderId="3" xfId="0" applyFont="1" applyFill="1" applyBorder="1" applyAlignment="1" applyProtection="1">
      <alignment horizontal="justify" vertical="center" wrapText="1"/>
      <protection locked="0"/>
    </xf>
    <xf numFmtId="0" fontId="16" fillId="5" borderId="2" xfId="0" applyFont="1" applyFill="1" applyBorder="1" applyAlignment="1" applyProtection="1">
      <alignment horizontal="justify" vertical="center" wrapText="1"/>
      <protection locked="0"/>
    </xf>
    <xf numFmtId="0" fontId="7" fillId="5" borderId="4" xfId="0" applyFont="1" applyFill="1" applyBorder="1" applyAlignment="1" applyProtection="1">
      <alignment horizontal="justify" vertical="center" wrapText="1"/>
      <protection locked="0"/>
    </xf>
    <xf numFmtId="0" fontId="7" fillId="5" borderId="3" xfId="0" applyFont="1" applyFill="1" applyBorder="1" applyAlignment="1" applyProtection="1">
      <alignment horizontal="justify" vertical="center" wrapText="1"/>
      <protection locked="0"/>
    </xf>
    <xf numFmtId="0" fontId="15" fillId="5" borderId="2" xfId="0" applyFont="1" applyFill="1" applyBorder="1" applyAlignment="1" applyProtection="1">
      <alignment horizontal="justify" vertical="center" wrapText="1"/>
      <protection locked="0"/>
    </xf>
    <xf numFmtId="0" fontId="15" fillId="5" borderId="4" xfId="0" applyFont="1" applyFill="1" applyBorder="1" applyAlignment="1" applyProtection="1">
      <alignment horizontal="justify" vertical="center" wrapText="1"/>
      <protection locked="0"/>
    </xf>
    <xf numFmtId="0" fontId="15" fillId="5" borderId="3" xfId="0" applyFont="1" applyFill="1" applyBorder="1" applyAlignment="1" applyProtection="1">
      <alignment horizontal="justify" vertical="center" wrapText="1"/>
      <protection locked="0"/>
    </xf>
    <xf numFmtId="0" fontId="5" fillId="5" borderId="2" xfId="0" applyFont="1" applyFill="1" applyBorder="1" applyAlignment="1" applyProtection="1">
      <alignment horizontal="justify" vertical="center"/>
      <protection locked="0"/>
    </xf>
    <xf numFmtId="0" fontId="5" fillId="5" borderId="4" xfId="0" applyFont="1" applyFill="1" applyBorder="1" applyAlignment="1" applyProtection="1">
      <alignment horizontal="justify" vertical="center"/>
      <protection locked="0"/>
    </xf>
    <xf numFmtId="0" fontId="5" fillId="5" borderId="3" xfId="0" applyFont="1" applyFill="1" applyBorder="1" applyAlignment="1" applyProtection="1">
      <alignment horizontal="justify" vertical="center"/>
      <protection locked="0"/>
    </xf>
    <xf numFmtId="0" fontId="7" fillId="5" borderId="2" xfId="0" applyFont="1" applyFill="1" applyBorder="1" applyAlignment="1" applyProtection="1">
      <alignment horizontal="justify" vertical="center" wrapText="1"/>
      <protection locked="0"/>
    </xf>
    <xf numFmtId="0" fontId="8" fillId="5" borderId="2" xfId="0" applyFont="1" applyFill="1" applyBorder="1" applyAlignment="1" applyProtection="1">
      <alignment horizontal="justify" vertical="center" wrapText="1"/>
      <protection locked="0"/>
    </xf>
    <xf numFmtId="0" fontId="8" fillId="5" borderId="4" xfId="0" applyFont="1" applyFill="1" applyBorder="1" applyAlignment="1" applyProtection="1">
      <alignment horizontal="justify" vertical="center" wrapText="1"/>
      <protection locked="0"/>
    </xf>
    <xf numFmtId="0" fontId="8" fillId="5" borderId="3" xfId="0" applyFont="1" applyFill="1" applyBorder="1" applyAlignment="1" applyProtection="1">
      <alignment horizontal="justify" vertical="center" wrapText="1"/>
      <protection locked="0"/>
    </xf>
    <xf numFmtId="0" fontId="4" fillId="3" borderId="0" xfId="0" applyFont="1" applyFill="1" applyAlignment="1">
      <alignment horizontal="justify" vertical="center"/>
    </xf>
    <xf numFmtId="0" fontId="21" fillId="0" borderId="0" xfId="0" applyFont="1" applyAlignment="1" applyProtection="1">
      <alignment horizontal="justify" vertical="center" wrapText="1"/>
      <protection locked="0"/>
    </xf>
    <xf numFmtId="0" fontId="17" fillId="3" borderId="0" xfId="0" quotePrefix="1" applyFont="1" applyFill="1" applyAlignment="1">
      <alignment horizontal="justify" vertical="top"/>
    </xf>
    <xf numFmtId="0" fontId="17" fillId="3" borderId="0" xfId="0" applyFont="1" applyFill="1" applyAlignment="1">
      <alignment horizontal="justify" vertical="top"/>
    </xf>
    <xf numFmtId="0" fontId="13" fillId="3" borderId="0" xfId="3" applyFill="1" applyAlignment="1" applyProtection="1">
      <alignment horizontal="left" vertical="center"/>
    </xf>
    <xf numFmtId="0" fontId="18" fillId="3" borderId="0" xfId="3" applyFont="1" applyFill="1" applyAlignment="1" applyProtection="1">
      <alignment horizontal="left" vertical="center"/>
    </xf>
    <xf numFmtId="0" fontId="8" fillId="5" borderId="1" xfId="0" applyFont="1" applyFill="1" applyBorder="1" applyAlignment="1" applyProtection="1">
      <alignment horizontal="justify" vertical="center"/>
      <protection locked="0"/>
    </xf>
    <xf numFmtId="0" fontId="7" fillId="2" borderId="1" xfId="0" applyFont="1" applyFill="1" applyBorder="1" applyAlignment="1">
      <alignment horizontal="left" vertical="center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0" fontId="17" fillId="3" borderId="0" xfId="0" applyFont="1" applyFill="1" applyAlignment="1">
      <alignment horizontal="justify" vertical="top" wrapText="1"/>
    </xf>
    <xf numFmtId="0" fontId="17" fillId="3" borderId="0" xfId="0" quotePrefix="1" applyFont="1" applyFill="1" applyAlignment="1">
      <alignment horizontal="justify" vertical="top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21" fillId="0" borderId="0" xfId="0" applyFont="1" applyAlignment="1" applyProtection="1">
      <alignment horizontal="justify" vertical="center" wrapText="1"/>
    </xf>
    <xf numFmtId="0" fontId="9" fillId="3" borderId="6" xfId="0" applyFont="1" applyFill="1" applyBorder="1" applyAlignment="1" applyProtection="1">
      <alignment vertical="center" wrapText="1"/>
    </xf>
    <xf numFmtId="0" fontId="7" fillId="2" borderId="2" xfId="0" applyFont="1" applyFill="1" applyBorder="1" applyAlignment="1" applyProtection="1">
      <alignment horizontal="right" vertical="center" wrapText="1"/>
    </xf>
    <xf numFmtId="0" fontId="7" fillId="2" borderId="4" xfId="0" applyFont="1" applyFill="1" applyBorder="1" applyAlignment="1" applyProtection="1">
      <alignment horizontal="right" vertical="center" wrapText="1"/>
    </xf>
    <xf numFmtId="0" fontId="7" fillId="2" borderId="3" xfId="0" applyFont="1" applyFill="1" applyBorder="1" applyAlignment="1" applyProtection="1">
      <alignment horizontal="right" vertical="center" wrapText="1"/>
    </xf>
    <xf numFmtId="2" fontId="7" fillId="2" borderId="1" xfId="0" applyNumberFormat="1" applyFont="1" applyFill="1" applyBorder="1" applyAlignment="1" applyProtection="1">
      <alignment horizontal="center" vertical="center" wrapText="1"/>
    </xf>
    <xf numFmtId="0" fontId="20" fillId="2" borderId="2" xfId="0" applyFont="1" applyFill="1" applyBorder="1" applyAlignment="1" applyProtection="1">
      <alignment horizontal="justify" vertical="center" wrapText="1"/>
    </xf>
    <xf numFmtId="0" fontId="7" fillId="2" borderId="4" xfId="0" applyFont="1" applyFill="1" applyBorder="1" applyAlignment="1" applyProtection="1">
      <alignment horizontal="justify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4" fontId="7" fillId="2" borderId="1" xfId="0" applyNumberFormat="1" applyFont="1" applyFill="1" applyBorder="1" applyAlignment="1" applyProtection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vertical="center"/>
    </xf>
    <xf numFmtId="0" fontId="7" fillId="2" borderId="2" xfId="0" applyFont="1" applyFill="1" applyBorder="1" applyAlignment="1" applyProtection="1">
      <alignment horizontal="justify" vertical="center" wrapText="1"/>
    </xf>
    <xf numFmtId="0" fontId="4" fillId="2" borderId="2" xfId="0" applyFont="1" applyFill="1" applyBorder="1" applyAlignment="1" applyProtection="1">
      <alignment horizontal="justify" vertical="center"/>
    </xf>
    <xf numFmtId="0" fontId="4" fillId="2" borderId="4" xfId="0" applyFont="1" applyFill="1" applyBorder="1" applyAlignment="1" applyProtection="1">
      <alignment horizontal="justify" vertical="center"/>
    </xf>
    <xf numFmtId="0" fontId="4" fillId="2" borderId="3" xfId="0" applyFont="1" applyFill="1" applyBorder="1" applyAlignment="1" applyProtection="1">
      <alignment horizontal="justify" vertical="center"/>
    </xf>
    <xf numFmtId="0" fontId="20" fillId="2" borderId="4" xfId="0" applyFont="1" applyFill="1" applyBorder="1" applyAlignment="1" applyProtection="1">
      <alignment horizontal="justify" vertical="center" wrapText="1"/>
    </xf>
    <xf numFmtId="0" fontId="20" fillId="2" borderId="3" xfId="0" applyFont="1" applyFill="1" applyBorder="1" applyAlignment="1" applyProtection="1">
      <alignment horizontal="justify" vertical="center" wrapText="1"/>
    </xf>
    <xf numFmtId="0" fontId="9" fillId="3" borderId="6" xfId="0" applyFont="1" applyFill="1" applyBorder="1" applyAlignment="1" applyProtection="1">
      <alignment horizontal="justify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justify" vertical="center"/>
    </xf>
    <xf numFmtId="0" fontId="3" fillId="3" borderId="0" xfId="0" applyFont="1" applyFill="1" applyAlignment="1" applyProtection="1">
      <alignment horizontal="justify" vertical="center"/>
    </xf>
    <xf numFmtId="0" fontId="17" fillId="3" borderId="0" xfId="0" applyFont="1" applyFill="1" applyAlignment="1" applyProtection="1">
      <alignment horizontal="justify" vertical="center" wrapText="1"/>
    </xf>
    <xf numFmtId="0" fontId="17" fillId="3" borderId="0" xfId="0" applyFont="1" applyFill="1" applyAlignment="1" applyProtection="1">
      <alignment horizontal="justify" vertical="center"/>
    </xf>
    <xf numFmtId="0" fontId="16" fillId="5" borderId="2" xfId="0" applyFont="1" applyFill="1" applyBorder="1" applyAlignment="1" applyProtection="1">
      <alignment horizontal="justify" vertical="center" wrapText="1"/>
    </xf>
    <xf numFmtId="0" fontId="7" fillId="5" borderId="4" xfId="0" applyFont="1" applyFill="1" applyBorder="1" applyAlignment="1" applyProtection="1">
      <alignment horizontal="justify" vertical="center" wrapText="1"/>
    </xf>
    <xf numFmtId="0" fontId="7" fillId="5" borderId="3" xfId="0" applyFont="1" applyFill="1" applyBorder="1" applyAlignment="1" applyProtection="1">
      <alignment horizontal="justify" vertical="center" wrapText="1"/>
    </xf>
  </cellXfs>
  <cellStyles count="4">
    <cellStyle name="Hyperlink" xfId="3" builtinId="8"/>
    <cellStyle name="Įprastas 2" xfId="2" xr:uid="{00000000-0005-0000-0000-000002000000}"/>
    <cellStyle name="Normal" xfId="0" builtinId="0"/>
    <cellStyle name="Percent" xfId="1" builtinId="5"/>
  </cellStyles>
  <dxfs count="2">
    <dxf>
      <font>
        <b val="0"/>
        <i val="0"/>
        <color theme="1"/>
      </font>
      <fill>
        <patternFill>
          <bgColor rgb="FFFF0000"/>
        </patternFill>
      </fill>
    </dxf>
    <dxf>
      <font>
        <b val="0"/>
        <i val="0"/>
        <color theme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sidikerskyte\Desktop\e-komercijos%20modelis\Biud&#382;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  <sheetName val="Lapas2"/>
      <sheetName val="Lapas4"/>
      <sheetName val="Geras_fiksuoti"/>
      <sheetName val="geras detalizavim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2021.esinvesticijos.lt/dokumentai/del-2021-2027-metu-europos-sajungos-fondu-investiciju-programos-ir-ekonomikos-gaivinimo-ir-atsparumo-didinimo-plano-naujos-kartos-lietuva-igyvendinimo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2021.esinvesticijos.lt/dokumentai/del-2021-2027-metu-europos-sajungos-fondu-investiciju-programos-ir-ekonomikos-gaivinimo-ir-atsparumo-didinimo-plano-naujos-kartos-lietuva-igyvendinimo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2021.esinvesticijos.lt/dokumentai/del-2021-2027-metu-europos-sajungos-fondu-investiciju-programos-ir-ekonomikos-gaivinimo-ir-atsparumo-didinimo-plano-naujos-kartos-lietuva-igyvendinimo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B1:E23"/>
  <sheetViews>
    <sheetView topLeftCell="A5" zoomScale="80" zoomScaleNormal="80" workbookViewId="0">
      <selection activeCell="I19" sqref="I19"/>
    </sheetView>
  </sheetViews>
  <sheetFormatPr defaultColWidth="8.81640625" defaultRowHeight="15.5" x14ac:dyDescent="0.35"/>
  <cols>
    <col min="1" max="1" width="5.7265625" style="17" customWidth="1"/>
    <col min="2" max="2" width="9.81640625" style="17" customWidth="1"/>
    <col min="3" max="3" width="39.7265625" style="17" customWidth="1"/>
    <col min="4" max="4" width="34.81640625" style="17" customWidth="1"/>
    <col min="5" max="5" width="35.453125" style="17" customWidth="1"/>
    <col min="6" max="16384" width="8.81640625" style="17"/>
  </cols>
  <sheetData>
    <row r="1" spans="2:5" x14ac:dyDescent="0.35">
      <c r="D1" s="55" t="s">
        <v>41</v>
      </c>
      <c r="E1" s="56"/>
    </row>
    <row r="2" spans="2:5" x14ac:dyDescent="0.35">
      <c r="D2" s="56"/>
      <c r="E2" s="56"/>
    </row>
    <row r="3" spans="2:5" x14ac:dyDescent="0.35">
      <c r="D3" s="56"/>
      <c r="E3" s="56"/>
    </row>
    <row r="4" spans="2:5" x14ac:dyDescent="0.35">
      <c r="D4" s="56"/>
      <c r="E4" s="56"/>
    </row>
    <row r="5" spans="2:5" ht="41.5" customHeight="1" x14ac:dyDescent="0.35">
      <c r="D5" s="56"/>
      <c r="E5" s="56"/>
    </row>
    <row r="7" spans="2:5" x14ac:dyDescent="0.35">
      <c r="B7" s="48" t="s">
        <v>7</v>
      </c>
      <c r="C7" s="48"/>
      <c r="D7" s="18">
        <v>0.5</v>
      </c>
      <c r="E7" s="19" t="s">
        <v>8</v>
      </c>
    </row>
    <row r="8" spans="2:5" x14ac:dyDescent="0.35">
      <c r="B8" s="57" t="s">
        <v>38</v>
      </c>
      <c r="C8" s="57"/>
      <c r="D8" s="57"/>
      <c r="E8" s="57"/>
    </row>
    <row r="10" spans="2:5" ht="30" x14ac:dyDescent="0.35">
      <c r="B10" s="20" t="s">
        <v>0</v>
      </c>
      <c r="C10" s="20" t="s">
        <v>9</v>
      </c>
      <c r="D10" s="20" t="s">
        <v>10</v>
      </c>
      <c r="E10" s="20" t="s">
        <v>11</v>
      </c>
    </row>
    <row r="11" spans="2:5" x14ac:dyDescent="0.35">
      <c r="B11" s="20">
        <v>4</v>
      </c>
      <c r="C11" s="21" t="s">
        <v>12</v>
      </c>
      <c r="D11" s="22">
        <f>SUM(D12:D15)</f>
        <v>0</v>
      </c>
      <c r="E11" s="22">
        <f>D11*D7</f>
        <v>0</v>
      </c>
    </row>
    <row r="12" spans="2:5" ht="64.5" customHeight="1" x14ac:dyDescent="0.35">
      <c r="B12" s="23" t="s">
        <v>13</v>
      </c>
      <c r="C12" s="24" t="s">
        <v>18</v>
      </c>
      <c r="D12" s="25">
        <f>+'Išlaidų suma sprendiniui Nr. 1'!E29+'Išlaidų suma sprendiniui Nr. 2'!E29+'Išlaidų suma sprendiniui Nr. 3'!E29</f>
        <v>0</v>
      </c>
      <c r="E12" s="25">
        <f>D12*D7</f>
        <v>0</v>
      </c>
    </row>
    <row r="13" spans="2:5" ht="49.5" customHeight="1" x14ac:dyDescent="0.35">
      <c r="B13" s="23" t="s">
        <v>19</v>
      </c>
      <c r="C13" s="24" t="s">
        <v>20</v>
      </c>
      <c r="D13" s="25">
        <f>+'Išlaidų suma sprendiniui Nr. 1'!E51+'Išlaidų suma sprendiniui Nr. 2'!E51+'Išlaidų suma sprendiniui Nr. 3'!E51</f>
        <v>0</v>
      </c>
      <c r="E13" s="25">
        <f>D13*D7</f>
        <v>0</v>
      </c>
    </row>
    <row r="14" spans="2:5" ht="33.5" customHeight="1" x14ac:dyDescent="0.35">
      <c r="B14" s="23" t="s">
        <v>21</v>
      </c>
      <c r="C14" s="24" t="s">
        <v>22</v>
      </c>
      <c r="D14" s="25">
        <f>+'Išlaidų suma sprendiniui Nr. 1'!E73+'Išlaidų suma sprendiniui Nr. 2'!E73+'Išlaidų suma sprendiniui Nr. 3'!E73</f>
        <v>0</v>
      </c>
      <c r="E14" s="25">
        <f>D14*D7</f>
        <v>0</v>
      </c>
    </row>
    <row r="15" spans="2:5" ht="32" customHeight="1" x14ac:dyDescent="0.35">
      <c r="B15" s="23" t="s">
        <v>23</v>
      </c>
      <c r="C15" s="24" t="s">
        <v>24</v>
      </c>
      <c r="D15" s="25">
        <f>+'Išlaidų suma sprendiniui Nr. 1'!E95+'Išlaidų suma sprendiniui Nr. 2'!E95+'Išlaidų suma sprendiniui Nr. 3'!E95</f>
        <v>0</v>
      </c>
      <c r="E15" s="25">
        <f>D15*D7</f>
        <v>0</v>
      </c>
    </row>
    <row r="16" spans="2:5" x14ac:dyDescent="0.35">
      <c r="B16" s="26" t="s">
        <v>14</v>
      </c>
      <c r="C16" s="27" t="s">
        <v>15</v>
      </c>
      <c r="D16" s="22">
        <f>SUM(D17:D20)</f>
        <v>0</v>
      </c>
      <c r="E16" s="22">
        <f>D16*D7</f>
        <v>0</v>
      </c>
    </row>
    <row r="17" spans="2:5" ht="50" customHeight="1" x14ac:dyDescent="0.35">
      <c r="B17" s="28" t="s">
        <v>26</v>
      </c>
      <c r="C17" s="24" t="s">
        <v>25</v>
      </c>
      <c r="D17" s="25">
        <f>+'Išlaidų suma sprendiniui Nr. 1'!E118+'Išlaidų suma sprendiniui Nr. 2'!E118+'Išlaidų suma sprendiniui Nr. 3'!E118</f>
        <v>0</v>
      </c>
      <c r="E17" s="25">
        <f>+D17*D7</f>
        <v>0</v>
      </c>
    </row>
    <row r="18" spans="2:5" ht="63" customHeight="1" x14ac:dyDescent="0.35">
      <c r="B18" s="29" t="s">
        <v>27</v>
      </c>
      <c r="C18" s="30" t="s">
        <v>28</v>
      </c>
      <c r="D18" s="31">
        <f>+'Išlaidų suma sprendiniui Nr. 1'!E140+'Išlaidų suma sprendiniui Nr. 2'!E140+'Išlaidų suma sprendiniui Nr. 3'!E140</f>
        <v>0</v>
      </c>
      <c r="E18" s="25">
        <f>+D18*D7</f>
        <v>0</v>
      </c>
    </row>
    <row r="19" spans="2:5" ht="98.5" customHeight="1" x14ac:dyDescent="0.35">
      <c r="B19" s="23" t="s">
        <v>16</v>
      </c>
      <c r="C19" s="24" t="s">
        <v>30</v>
      </c>
      <c r="D19" s="25">
        <f>+'DU sprendiniui Nr. 1'!H11:H11+'DU sprendiniui Nr. 2'!H11:H11+'DU sprendiniui Nr. 3'!H11:H11</f>
        <v>0</v>
      </c>
      <c r="E19" s="25">
        <f>+D19*D7</f>
        <v>0</v>
      </c>
    </row>
    <row r="20" spans="2:5" ht="33.5" customHeight="1" x14ac:dyDescent="0.35">
      <c r="B20" s="23" t="s">
        <v>29</v>
      </c>
      <c r="C20" s="24" t="s">
        <v>31</v>
      </c>
      <c r="D20" s="25">
        <f>+'Išlaidų suma sprendiniui Nr. 1'!E162+'Išlaidų suma sprendiniui Nr. 2'!E162+'Išlaidų suma sprendiniui Nr. 3'!E162+'DU sprendiniui Nr. 1'!H22:H22+'DU sprendiniui Nr. 2'!H22:H22+'DU sprendiniui Nr. 3'!H22:H22</f>
        <v>0</v>
      </c>
      <c r="E20" s="25">
        <f>+D20*D7</f>
        <v>0</v>
      </c>
    </row>
    <row r="21" spans="2:5" x14ac:dyDescent="0.35">
      <c r="B21" s="52" t="s">
        <v>17</v>
      </c>
      <c r="C21" s="53"/>
      <c r="D21" s="22">
        <f>+D16+D11</f>
        <v>0</v>
      </c>
      <c r="E21" s="22">
        <f>+E16+E11</f>
        <v>0</v>
      </c>
    </row>
    <row r="22" spans="2:5" ht="25.5" customHeight="1" x14ac:dyDescent="0.35">
      <c r="B22" s="49" t="s">
        <v>42</v>
      </c>
      <c r="C22" s="50"/>
      <c r="D22" s="51"/>
      <c r="E22" s="1" t="e">
        <f>IF((AND(+SUM(D13:D15)/D21&lt;=0.5)),"NEVIRŠIJA", "VIRŠIJA")</f>
        <v>#DIV/0!</v>
      </c>
    </row>
    <row r="23" spans="2:5" ht="25.5" customHeight="1" x14ac:dyDescent="0.35">
      <c r="B23" s="54" t="s">
        <v>43</v>
      </c>
      <c r="C23" s="54"/>
      <c r="D23" s="54"/>
      <c r="E23" s="1" t="e">
        <f>IF((AND(+D20/D21&lt;=0.1)),"NEVIRŠIJA", "VIRŠIJA")</f>
        <v>#DIV/0!</v>
      </c>
    </row>
  </sheetData>
  <sheetProtection algorithmName="SHA-512" hashValue="Fpy0WxI74FDfDevyY9YFU3nKKxssTDZZNw7xJjvKSynzov8jYE9yERK9Cuqn8hxzTSeJxcqyQRVGHD9CT+V2/A==" saltValue="13jG5QmENKsnRwNQBZ9LhA==" spinCount="100000" sheet="1" objects="1" scenarios="1"/>
  <mergeCells count="6">
    <mergeCell ref="B7:C7"/>
    <mergeCell ref="B22:D22"/>
    <mergeCell ref="B21:C21"/>
    <mergeCell ref="B23:D23"/>
    <mergeCell ref="D1:E5"/>
    <mergeCell ref="B8:E8"/>
  </mergeCells>
  <phoneticPr fontId="14" type="noConversion"/>
  <conditionalFormatting sqref="E22:E23">
    <cfRule type="containsText" dxfId="1" priority="1" operator="containsText" text="NEVIRŠIJA">
      <formula>NOT(ISERROR(SEARCH("NEVIRŠIJA",E22)))</formula>
    </cfRule>
    <cfRule type="containsText" dxfId="0" priority="2" operator="containsText" text="VIRŠIJA">
      <formula>NOT(ISERROR(SEARCH("VIRŠIJA",E22)))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B1:F165"/>
  <sheetViews>
    <sheetView tabSelected="1" zoomScale="80" zoomScaleNormal="80" workbookViewId="0">
      <selection activeCell="L10" sqref="L10"/>
    </sheetView>
  </sheetViews>
  <sheetFormatPr defaultColWidth="8.81640625" defaultRowHeight="15.5" x14ac:dyDescent="0.35"/>
  <cols>
    <col min="1" max="1" width="5.7265625" style="3" customWidth="1"/>
    <col min="2" max="2" width="7.7265625" style="3" customWidth="1"/>
    <col min="3" max="3" width="20.54296875" style="3" customWidth="1"/>
    <col min="4" max="4" width="26.453125" style="3" customWidth="1"/>
    <col min="5" max="5" width="15.54296875" style="3" customWidth="1"/>
    <col min="6" max="6" width="44.90625" style="3" customWidth="1"/>
    <col min="7" max="16384" width="8.81640625" style="3"/>
  </cols>
  <sheetData>
    <row r="1" spans="2:6" ht="30.5" customHeight="1" x14ac:dyDescent="0.35">
      <c r="B1" s="127" t="s">
        <v>197</v>
      </c>
      <c r="C1" s="128"/>
      <c r="D1" s="128"/>
      <c r="E1" s="128"/>
      <c r="F1" s="128"/>
    </row>
    <row r="2" spans="2:6" ht="32.5" customHeight="1" x14ac:dyDescent="0.35">
      <c r="B2" s="129" t="s">
        <v>198</v>
      </c>
      <c r="C2" s="130"/>
      <c r="D2" s="130"/>
      <c r="E2" s="130"/>
      <c r="F2" s="130"/>
    </row>
    <row r="3" spans="2:6" ht="16.5" customHeight="1" x14ac:dyDescent="0.35">
      <c r="B3" s="4"/>
      <c r="C3" s="12"/>
      <c r="D3" s="12"/>
      <c r="E3" s="12"/>
      <c r="F3" s="12"/>
    </row>
    <row r="4" spans="2:6" ht="42" customHeight="1" x14ac:dyDescent="0.35">
      <c r="B4" s="60" t="s">
        <v>195</v>
      </c>
      <c r="C4" s="61"/>
      <c r="D4" s="62"/>
      <c r="E4" s="12"/>
      <c r="F4" s="12"/>
    </row>
    <row r="5" spans="2:6" ht="15.5" customHeight="1" x14ac:dyDescent="0.35">
      <c r="B5" s="5"/>
      <c r="C5" s="5"/>
      <c r="D5" s="5"/>
      <c r="F5" s="6"/>
    </row>
    <row r="6" spans="2:6" ht="116.5" customHeight="1" x14ac:dyDescent="0.35">
      <c r="B6" s="125" t="s">
        <v>0</v>
      </c>
      <c r="C6" s="126" t="s">
        <v>1</v>
      </c>
      <c r="D6" s="126"/>
      <c r="E6" s="125" t="s">
        <v>2</v>
      </c>
      <c r="F6" s="125" t="s">
        <v>196</v>
      </c>
    </row>
    <row r="7" spans="2:6" ht="15" customHeight="1" x14ac:dyDescent="0.35">
      <c r="B7" s="118" t="s">
        <v>219</v>
      </c>
      <c r="C7" s="113"/>
      <c r="D7" s="113"/>
      <c r="E7" s="113"/>
      <c r="F7" s="114"/>
    </row>
    <row r="8" spans="2:6" ht="15" customHeight="1" x14ac:dyDescent="0.35">
      <c r="B8" s="118" t="s">
        <v>32</v>
      </c>
      <c r="C8" s="113"/>
      <c r="D8" s="113"/>
      <c r="E8" s="113"/>
      <c r="F8" s="114"/>
    </row>
    <row r="9" spans="2:6" ht="15" customHeight="1" x14ac:dyDescent="0.35">
      <c r="B9" s="89" t="s">
        <v>64</v>
      </c>
      <c r="C9" s="81"/>
      <c r="D9" s="81"/>
      <c r="E9" s="81"/>
      <c r="F9" s="82"/>
    </row>
    <row r="10" spans="2:6" x14ac:dyDescent="0.35">
      <c r="B10" s="7" t="s">
        <v>65</v>
      </c>
      <c r="C10" s="66"/>
      <c r="D10" s="67"/>
      <c r="E10" s="8"/>
      <c r="F10" s="71"/>
    </row>
    <row r="11" spans="2:6" x14ac:dyDescent="0.35">
      <c r="B11" s="7" t="s">
        <v>66</v>
      </c>
      <c r="C11" s="66"/>
      <c r="D11" s="67"/>
      <c r="E11" s="8"/>
      <c r="F11" s="72"/>
    </row>
    <row r="12" spans="2:6" x14ac:dyDescent="0.35">
      <c r="B12" s="7" t="s">
        <v>67</v>
      </c>
      <c r="C12" s="66"/>
      <c r="D12" s="67"/>
      <c r="E12" s="8"/>
      <c r="F12" s="73"/>
    </row>
    <row r="13" spans="2:6" x14ac:dyDescent="0.35">
      <c r="B13" s="108" t="s">
        <v>199</v>
      </c>
      <c r="C13" s="109"/>
      <c r="D13" s="110"/>
      <c r="E13" s="115">
        <f>MIN(E10:E12)</f>
        <v>0</v>
      </c>
      <c r="F13" s="124"/>
    </row>
    <row r="14" spans="2:6" hidden="1" x14ac:dyDescent="0.35">
      <c r="B14" s="80" t="s">
        <v>71</v>
      </c>
      <c r="C14" s="81"/>
      <c r="D14" s="81"/>
      <c r="E14" s="81"/>
      <c r="F14" s="82"/>
    </row>
    <row r="15" spans="2:6" hidden="1" x14ac:dyDescent="0.35">
      <c r="B15" s="7" t="s">
        <v>68</v>
      </c>
      <c r="C15" s="74"/>
      <c r="D15" s="74"/>
      <c r="E15" s="8"/>
      <c r="F15" s="71"/>
    </row>
    <row r="16" spans="2:6" hidden="1" x14ac:dyDescent="0.35">
      <c r="B16" s="7" t="s">
        <v>69</v>
      </c>
      <c r="C16" s="66"/>
      <c r="D16" s="67"/>
      <c r="E16" s="8"/>
      <c r="F16" s="72"/>
    </row>
    <row r="17" spans="2:6" hidden="1" x14ac:dyDescent="0.35">
      <c r="B17" s="7" t="s">
        <v>70</v>
      </c>
      <c r="C17" s="66"/>
      <c r="D17" s="67"/>
      <c r="E17" s="8"/>
      <c r="F17" s="73"/>
    </row>
    <row r="18" spans="2:6" ht="15.5" hidden="1" customHeight="1" x14ac:dyDescent="0.35">
      <c r="B18" s="108" t="s">
        <v>200</v>
      </c>
      <c r="C18" s="109"/>
      <c r="D18" s="110"/>
      <c r="E18" s="115">
        <f>MIN(E15:E17)</f>
        <v>0</v>
      </c>
      <c r="F18" s="124"/>
    </row>
    <row r="19" spans="2:6" hidden="1" x14ac:dyDescent="0.35">
      <c r="B19" s="89" t="s">
        <v>121</v>
      </c>
      <c r="C19" s="81"/>
      <c r="D19" s="81"/>
      <c r="E19" s="81"/>
      <c r="F19" s="82"/>
    </row>
    <row r="20" spans="2:6" hidden="1" x14ac:dyDescent="0.35">
      <c r="B20" s="7" t="s">
        <v>122</v>
      </c>
      <c r="C20" s="74"/>
      <c r="D20" s="74"/>
      <c r="E20" s="8"/>
      <c r="F20" s="71"/>
    </row>
    <row r="21" spans="2:6" hidden="1" x14ac:dyDescent="0.35">
      <c r="B21" s="7" t="s">
        <v>123</v>
      </c>
      <c r="C21" s="66"/>
      <c r="D21" s="67"/>
      <c r="E21" s="8"/>
      <c r="F21" s="72"/>
    </row>
    <row r="22" spans="2:6" hidden="1" x14ac:dyDescent="0.35">
      <c r="B22" s="7" t="s">
        <v>124</v>
      </c>
      <c r="C22" s="66"/>
      <c r="D22" s="67"/>
      <c r="E22" s="8"/>
      <c r="F22" s="73"/>
    </row>
    <row r="23" spans="2:6" ht="15.5" hidden="1" customHeight="1" x14ac:dyDescent="0.35">
      <c r="B23" s="108" t="s">
        <v>201</v>
      </c>
      <c r="C23" s="109"/>
      <c r="D23" s="110"/>
      <c r="E23" s="115">
        <f>MIN(E20:E22)</f>
        <v>0</v>
      </c>
      <c r="F23" s="124"/>
    </row>
    <row r="24" spans="2:6" hidden="1" x14ac:dyDescent="0.35">
      <c r="B24" s="80" t="s">
        <v>125</v>
      </c>
      <c r="C24" s="81"/>
      <c r="D24" s="81"/>
      <c r="E24" s="81"/>
      <c r="F24" s="82"/>
    </row>
    <row r="25" spans="2:6" hidden="1" x14ac:dyDescent="0.35">
      <c r="B25" s="7" t="s">
        <v>126</v>
      </c>
      <c r="C25" s="74"/>
      <c r="D25" s="74"/>
      <c r="E25" s="8"/>
      <c r="F25" s="71"/>
    </row>
    <row r="26" spans="2:6" hidden="1" x14ac:dyDescent="0.35">
      <c r="B26" s="7" t="s">
        <v>127</v>
      </c>
      <c r="C26" s="66"/>
      <c r="D26" s="67"/>
      <c r="E26" s="8"/>
      <c r="F26" s="72"/>
    </row>
    <row r="27" spans="2:6" hidden="1" x14ac:dyDescent="0.35">
      <c r="B27" s="7" t="s">
        <v>128</v>
      </c>
      <c r="C27" s="66"/>
      <c r="D27" s="67"/>
      <c r="E27" s="8"/>
      <c r="F27" s="73"/>
    </row>
    <row r="28" spans="2:6" ht="15.5" hidden="1" customHeight="1" x14ac:dyDescent="0.35">
      <c r="B28" s="108" t="s">
        <v>202</v>
      </c>
      <c r="C28" s="109"/>
      <c r="D28" s="110"/>
      <c r="E28" s="115">
        <f>MIN(E25:E27)</f>
        <v>0</v>
      </c>
      <c r="F28" s="124"/>
    </row>
    <row r="29" spans="2:6" x14ac:dyDescent="0.35">
      <c r="B29" s="108" t="s">
        <v>203</v>
      </c>
      <c r="C29" s="109"/>
      <c r="D29" s="110"/>
      <c r="E29" s="115">
        <f>SUM(E13,E18,E23,E28)</f>
        <v>0</v>
      </c>
      <c r="F29" s="124"/>
    </row>
    <row r="30" spans="2:6" ht="15" customHeight="1" x14ac:dyDescent="0.35">
      <c r="B30" s="118" t="s">
        <v>33</v>
      </c>
      <c r="C30" s="113"/>
      <c r="D30" s="113"/>
      <c r="E30" s="113"/>
      <c r="F30" s="114"/>
    </row>
    <row r="31" spans="2:6" ht="15" customHeight="1" x14ac:dyDescent="0.35">
      <c r="B31" s="90" t="s">
        <v>75</v>
      </c>
      <c r="C31" s="91"/>
      <c r="D31" s="91"/>
      <c r="E31" s="91"/>
      <c r="F31" s="92"/>
    </row>
    <row r="32" spans="2:6" x14ac:dyDescent="0.35">
      <c r="B32" s="7" t="s">
        <v>72</v>
      </c>
      <c r="C32" s="74"/>
      <c r="D32" s="74"/>
      <c r="E32" s="8"/>
      <c r="F32" s="71"/>
    </row>
    <row r="33" spans="2:6" x14ac:dyDescent="0.35">
      <c r="B33" s="7" t="s">
        <v>73</v>
      </c>
      <c r="C33" s="66"/>
      <c r="D33" s="67"/>
      <c r="E33" s="8"/>
      <c r="F33" s="72"/>
    </row>
    <row r="34" spans="2:6" x14ac:dyDescent="0.35">
      <c r="B34" s="7" t="s">
        <v>74</v>
      </c>
      <c r="C34" s="66"/>
      <c r="D34" s="67"/>
      <c r="E34" s="8"/>
      <c r="F34" s="73"/>
    </row>
    <row r="35" spans="2:6" ht="15.5" customHeight="1" x14ac:dyDescent="0.35">
      <c r="B35" s="108" t="s">
        <v>204</v>
      </c>
      <c r="C35" s="109"/>
      <c r="D35" s="110"/>
      <c r="E35" s="115">
        <f>MIN(E32:E34)</f>
        <v>0</v>
      </c>
      <c r="F35" s="107"/>
    </row>
    <row r="36" spans="2:6" hidden="1" x14ac:dyDescent="0.35">
      <c r="B36" s="80" t="s">
        <v>79</v>
      </c>
      <c r="C36" s="81"/>
      <c r="D36" s="81"/>
      <c r="E36" s="81"/>
      <c r="F36" s="82"/>
    </row>
    <row r="37" spans="2:6" ht="15.65" hidden="1" customHeight="1" x14ac:dyDescent="0.35">
      <c r="B37" s="7" t="s">
        <v>76</v>
      </c>
      <c r="C37" s="74"/>
      <c r="D37" s="74"/>
      <c r="E37" s="8"/>
      <c r="F37" s="71"/>
    </row>
    <row r="38" spans="2:6" ht="15.65" hidden="1" customHeight="1" x14ac:dyDescent="0.35">
      <c r="B38" s="7" t="s">
        <v>77</v>
      </c>
      <c r="C38" s="66"/>
      <c r="D38" s="67"/>
      <c r="E38" s="8"/>
      <c r="F38" s="72"/>
    </row>
    <row r="39" spans="2:6" ht="15.65" hidden="1" customHeight="1" x14ac:dyDescent="0.35">
      <c r="B39" s="7" t="s">
        <v>78</v>
      </c>
      <c r="C39" s="66"/>
      <c r="D39" s="67"/>
      <c r="E39" s="8"/>
      <c r="F39" s="73"/>
    </row>
    <row r="40" spans="2:6" ht="15.65" hidden="1" customHeight="1" x14ac:dyDescent="0.35">
      <c r="B40" s="108" t="s">
        <v>205</v>
      </c>
      <c r="C40" s="109"/>
      <c r="D40" s="110"/>
      <c r="E40" s="115">
        <f>MIN(E37:E39)</f>
        <v>0</v>
      </c>
      <c r="F40" s="107"/>
    </row>
    <row r="41" spans="2:6" ht="15.65" hidden="1" customHeight="1" x14ac:dyDescent="0.35">
      <c r="B41" s="90" t="s">
        <v>129</v>
      </c>
      <c r="C41" s="91"/>
      <c r="D41" s="91"/>
      <c r="E41" s="91"/>
      <c r="F41" s="92"/>
    </row>
    <row r="42" spans="2:6" ht="15.65" hidden="1" customHeight="1" x14ac:dyDescent="0.35">
      <c r="B42" s="7" t="s">
        <v>130</v>
      </c>
      <c r="C42" s="74"/>
      <c r="D42" s="74"/>
      <c r="E42" s="8"/>
      <c r="F42" s="71"/>
    </row>
    <row r="43" spans="2:6" ht="15.65" hidden="1" customHeight="1" x14ac:dyDescent="0.35">
      <c r="B43" s="7" t="s">
        <v>131</v>
      </c>
      <c r="C43" s="66"/>
      <c r="D43" s="67"/>
      <c r="E43" s="8"/>
      <c r="F43" s="72"/>
    </row>
    <row r="44" spans="2:6" ht="15.65" hidden="1" customHeight="1" x14ac:dyDescent="0.35">
      <c r="B44" s="7" t="s">
        <v>132</v>
      </c>
      <c r="C44" s="66"/>
      <c r="D44" s="67"/>
      <c r="E44" s="8"/>
      <c r="F44" s="73"/>
    </row>
    <row r="45" spans="2:6" ht="15.65" hidden="1" customHeight="1" x14ac:dyDescent="0.35">
      <c r="B45" s="108" t="s">
        <v>206</v>
      </c>
      <c r="C45" s="109"/>
      <c r="D45" s="110"/>
      <c r="E45" s="115">
        <f>MIN(E42:E44)</f>
        <v>0</v>
      </c>
      <c r="F45" s="107"/>
    </row>
    <row r="46" spans="2:6" ht="15.65" hidden="1" customHeight="1" x14ac:dyDescent="0.35">
      <c r="B46" s="80" t="s">
        <v>133</v>
      </c>
      <c r="C46" s="81"/>
      <c r="D46" s="81"/>
      <c r="E46" s="81"/>
      <c r="F46" s="82"/>
    </row>
    <row r="47" spans="2:6" ht="15.65" hidden="1" customHeight="1" x14ac:dyDescent="0.35">
      <c r="B47" s="7" t="s">
        <v>134</v>
      </c>
      <c r="C47" s="74"/>
      <c r="D47" s="74"/>
      <c r="E47" s="8"/>
      <c r="F47" s="71"/>
    </row>
    <row r="48" spans="2:6" ht="15.65" hidden="1" customHeight="1" x14ac:dyDescent="0.35">
      <c r="B48" s="7" t="s">
        <v>135</v>
      </c>
      <c r="C48" s="66"/>
      <c r="D48" s="67"/>
      <c r="E48" s="8"/>
      <c r="F48" s="72"/>
    </row>
    <row r="49" spans="2:6" ht="15.65" hidden="1" customHeight="1" x14ac:dyDescent="0.35">
      <c r="B49" s="7" t="s">
        <v>136</v>
      </c>
      <c r="C49" s="66"/>
      <c r="D49" s="67"/>
      <c r="E49" s="8"/>
      <c r="F49" s="73"/>
    </row>
    <row r="50" spans="2:6" ht="15.65" hidden="1" customHeight="1" x14ac:dyDescent="0.35">
      <c r="B50" s="108" t="s">
        <v>207</v>
      </c>
      <c r="C50" s="109"/>
      <c r="D50" s="110"/>
      <c r="E50" s="115">
        <f>MIN(E47:E49)</f>
        <v>0</v>
      </c>
      <c r="F50" s="107"/>
    </row>
    <row r="51" spans="2:6" ht="15.65" customHeight="1" x14ac:dyDescent="0.35">
      <c r="B51" s="108" t="s">
        <v>208</v>
      </c>
      <c r="C51" s="109"/>
      <c r="D51" s="110"/>
      <c r="E51" s="115">
        <f>SUM(E35,E40,E45,E50)</f>
        <v>0</v>
      </c>
      <c r="F51" s="107"/>
    </row>
    <row r="52" spans="2:6" ht="15.65" customHeight="1" x14ac:dyDescent="0.35">
      <c r="B52" s="112" t="s">
        <v>34</v>
      </c>
      <c r="C52" s="122"/>
      <c r="D52" s="122"/>
      <c r="E52" s="122"/>
      <c r="F52" s="123"/>
    </row>
    <row r="53" spans="2:6" ht="15.65" customHeight="1" x14ac:dyDescent="0.35">
      <c r="B53" s="83" t="s">
        <v>80</v>
      </c>
      <c r="C53" s="84"/>
      <c r="D53" s="84"/>
      <c r="E53" s="84"/>
      <c r="F53" s="85"/>
    </row>
    <row r="54" spans="2:6" ht="15.65" customHeight="1" x14ac:dyDescent="0.35">
      <c r="B54" s="7" t="s">
        <v>81</v>
      </c>
      <c r="C54" s="66"/>
      <c r="D54" s="67"/>
      <c r="E54" s="8"/>
      <c r="F54" s="71"/>
    </row>
    <row r="55" spans="2:6" ht="15.65" customHeight="1" x14ac:dyDescent="0.35">
      <c r="B55" s="7" t="s">
        <v>82</v>
      </c>
      <c r="C55" s="66"/>
      <c r="D55" s="67"/>
      <c r="E55" s="8"/>
      <c r="F55" s="72"/>
    </row>
    <row r="56" spans="2:6" ht="15.65" customHeight="1" x14ac:dyDescent="0.35">
      <c r="B56" s="7" t="s">
        <v>83</v>
      </c>
      <c r="C56" s="66"/>
      <c r="D56" s="67"/>
      <c r="E56" s="8"/>
      <c r="F56" s="73"/>
    </row>
    <row r="57" spans="2:6" ht="15.65" customHeight="1" x14ac:dyDescent="0.35">
      <c r="B57" s="108" t="s">
        <v>209</v>
      </c>
      <c r="C57" s="109"/>
      <c r="D57" s="110"/>
      <c r="E57" s="115">
        <f>MIN(E54:E56)</f>
        <v>0</v>
      </c>
      <c r="F57" s="107"/>
    </row>
    <row r="58" spans="2:6" ht="15.65" hidden="1" customHeight="1" x14ac:dyDescent="0.35">
      <c r="B58" s="63" t="s">
        <v>84</v>
      </c>
      <c r="C58" s="64"/>
      <c r="D58" s="64"/>
      <c r="E58" s="64"/>
      <c r="F58" s="65"/>
    </row>
    <row r="59" spans="2:6" ht="15.65" hidden="1" customHeight="1" x14ac:dyDescent="0.35">
      <c r="B59" s="7" t="s">
        <v>85</v>
      </c>
      <c r="C59" s="74"/>
      <c r="D59" s="74"/>
      <c r="E59" s="8"/>
      <c r="F59" s="71"/>
    </row>
    <row r="60" spans="2:6" ht="15.65" hidden="1" customHeight="1" x14ac:dyDescent="0.35">
      <c r="B60" s="7" t="s">
        <v>86</v>
      </c>
      <c r="C60" s="66"/>
      <c r="D60" s="67"/>
      <c r="E60" s="8"/>
      <c r="F60" s="72"/>
    </row>
    <row r="61" spans="2:6" ht="15.65" hidden="1" customHeight="1" x14ac:dyDescent="0.35">
      <c r="B61" s="7" t="s">
        <v>87</v>
      </c>
      <c r="C61" s="66"/>
      <c r="D61" s="67"/>
      <c r="E61" s="8"/>
      <c r="F61" s="73"/>
    </row>
    <row r="62" spans="2:6" ht="15.65" hidden="1" customHeight="1" x14ac:dyDescent="0.35">
      <c r="B62" s="108" t="s">
        <v>210</v>
      </c>
      <c r="C62" s="109"/>
      <c r="D62" s="110"/>
      <c r="E62" s="115">
        <f>MIN(E59:E61)</f>
        <v>0</v>
      </c>
      <c r="F62" s="107"/>
    </row>
    <row r="63" spans="2:6" ht="15.65" hidden="1" customHeight="1" x14ac:dyDescent="0.35">
      <c r="B63" s="83" t="s">
        <v>137</v>
      </c>
      <c r="C63" s="84"/>
      <c r="D63" s="84"/>
      <c r="E63" s="84"/>
      <c r="F63" s="85"/>
    </row>
    <row r="64" spans="2:6" ht="15.65" hidden="1" customHeight="1" x14ac:dyDescent="0.35">
      <c r="B64" s="7" t="s">
        <v>138</v>
      </c>
      <c r="C64" s="66"/>
      <c r="D64" s="67"/>
      <c r="E64" s="8"/>
      <c r="F64" s="71"/>
    </row>
    <row r="65" spans="2:6" ht="15.65" hidden="1" customHeight="1" x14ac:dyDescent="0.35">
      <c r="B65" s="7" t="s">
        <v>139</v>
      </c>
      <c r="C65" s="66"/>
      <c r="D65" s="67"/>
      <c r="E65" s="8"/>
      <c r="F65" s="72"/>
    </row>
    <row r="66" spans="2:6" ht="15.65" hidden="1" customHeight="1" x14ac:dyDescent="0.35">
      <c r="B66" s="7" t="s">
        <v>140</v>
      </c>
      <c r="C66" s="66"/>
      <c r="D66" s="67"/>
      <c r="E66" s="8"/>
      <c r="F66" s="73"/>
    </row>
    <row r="67" spans="2:6" ht="15.65" hidden="1" customHeight="1" x14ac:dyDescent="0.35">
      <c r="B67" s="108" t="s">
        <v>211</v>
      </c>
      <c r="C67" s="109"/>
      <c r="D67" s="110"/>
      <c r="E67" s="115">
        <f>MIN(E64:E66)</f>
        <v>0</v>
      </c>
      <c r="F67" s="107"/>
    </row>
    <row r="68" spans="2:6" ht="15.65" hidden="1" customHeight="1" x14ac:dyDescent="0.35">
      <c r="B68" s="63" t="s">
        <v>141</v>
      </c>
      <c r="C68" s="64"/>
      <c r="D68" s="64"/>
      <c r="E68" s="64"/>
      <c r="F68" s="65"/>
    </row>
    <row r="69" spans="2:6" ht="15.65" hidden="1" customHeight="1" x14ac:dyDescent="0.35">
      <c r="B69" s="7" t="s">
        <v>142</v>
      </c>
      <c r="C69" s="74"/>
      <c r="D69" s="74"/>
      <c r="E69" s="8"/>
      <c r="F69" s="71"/>
    </row>
    <row r="70" spans="2:6" ht="15.65" hidden="1" customHeight="1" x14ac:dyDescent="0.35">
      <c r="B70" s="7" t="s">
        <v>143</v>
      </c>
      <c r="C70" s="66"/>
      <c r="D70" s="67"/>
      <c r="E70" s="8"/>
      <c r="F70" s="72"/>
    </row>
    <row r="71" spans="2:6" ht="15.65" hidden="1" customHeight="1" x14ac:dyDescent="0.35">
      <c r="B71" s="7" t="s">
        <v>144</v>
      </c>
      <c r="C71" s="66"/>
      <c r="D71" s="67"/>
      <c r="E71" s="8"/>
      <c r="F71" s="73"/>
    </row>
    <row r="72" spans="2:6" ht="15.65" hidden="1" customHeight="1" x14ac:dyDescent="0.35">
      <c r="B72" s="108" t="s">
        <v>212</v>
      </c>
      <c r="C72" s="109"/>
      <c r="D72" s="110"/>
      <c r="E72" s="115">
        <f>MIN(E69:E71)</f>
        <v>0</v>
      </c>
      <c r="F72" s="107"/>
    </row>
    <row r="73" spans="2:6" ht="15.65" customHeight="1" x14ac:dyDescent="0.35">
      <c r="B73" s="108" t="s">
        <v>213</v>
      </c>
      <c r="C73" s="109"/>
      <c r="D73" s="110"/>
      <c r="E73" s="115">
        <f>SUM(E57,E62,E67,E72)</f>
        <v>0</v>
      </c>
      <c r="F73" s="107"/>
    </row>
    <row r="74" spans="2:6" x14ac:dyDescent="0.35">
      <c r="B74" s="119" t="s">
        <v>35</v>
      </c>
      <c r="C74" s="120"/>
      <c r="D74" s="120"/>
      <c r="E74" s="120"/>
      <c r="F74" s="121"/>
    </row>
    <row r="75" spans="2:6" x14ac:dyDescent="0.35">
      <c r="B75" s="86" t="s">
        <v>88</v>
      </c>
      <c r="C75" s="87"/>
      <c r="D75" s="87"/>
      <c r="E75" s="87"/>
      <c r="F75" s="88"/>
    </row>
    <row r="76" spans="2:6" x14ac:dyDescent="0.35">
      <c r="B76" s="9" t="s">
        <v>93</v>
      </c>
      <c r="C76" s="74"/>
      <c r="D76" s="74"/>
      <c r="E76" s="45"/>
      <c r="F76" s="68"/>
    </row>
    <row r="77" spans="2:6" x14ac:dyDescent="0.35">
      <c r="B77" s="9" t="s">
        <v>94</v>
      </c>
      <c r="C77" s="66"/>
      <c r="D77" s="67"/>
      <c r="E77" s="45"/>
      <c r="F77" s="69"/>
    </row>
    <row r="78" spans="2:6" x14ac:dyDescent="0.35">
      <c r="B78" s="9" t="s">
        <v>95</v>
      </c>
      <c r="C78" s="66"/>
      <c r="D78" s="67"/>
      <c r="E78" s="45"/>
      <c r="F78" s="70"/>
    </row>
    <row r="79" spans="2:6" x14ac:dyDescent="0.35">
      <c r="B79" s="108" t="s">
        <v>214</v>
      </c>
      <c r="C79" s="109"/>
      <c r="D79" s="110"/>
      <c r="E79" s="116">
        <f>MIN(E76:E78)</f>
        <v>0</v>
      </c>
      <c r="F79" s="117"/>
    </row>
    <row r="80" spans="2:6" hidden="1" x14ac:dyDescent="0.35">
      <c r="B80" s="63" t="s">
        <v>89</v>
      </c>
      <c r="C80" s="64"/>
      <c r="D80" s="64"/>
      <c r="E80" s="64"/>
      <c r="F80" s="65"/>
    </row>
    <row r="81" spans="2:6" hidden="1" x14ac:dyDescent="0.35">
      <c r="B81" s="9" t="s">
        <v>90</v>
      </c>
      <c r="C81" s="74"/>
      <c r="D81" s="74"/>
      <c r="E81" s="45"/>
      <c r="F81" s="68"/>
    </row>
    <row r="82" spans="2:6" hidden="1" x14ac:dyDescent="0.35">
      <c r="B82" s="9" t="s">
        <v>91</v>
      </c>
      <c r="C82" s="66"/>
      <c r="D82" s="67"/>
      <c r="E82" s="45"/>
      <c r="F82" s="69"/>
    </row>
    <row r="83" spans="2:6" hidden="1" x14ac:dyDescent="0.35">
      <c r="B83" s="9" t="s">
        <v>92</v>
      </c>
      <c r="C83" s="66"/>
      <c r="D83" s="67"/>
      <c r="E83" s="45"/>
      <c r="F83" s="70"/>
    </row>
    <row r="84" spans="2:6" hidden="1" x14ac:dyDescent="0.35">
      <c r="B84" s="108" t="s">
        <v>215</v>
      </c>
      <c r="C84" s="109"/>
      <c r="D84" s="110"/>
      <c r="E84" s="116">
        <f>MIN(E81:E83)</f>
        <v>0</v>
      </c>
      <c r="F84" s="117"/>
    </row>
    <row r="85" spans="2:6" hidden="1" x14ac:dyDescent="0.35">
      <c r="B85" s="86" t="s">
        <v>145</v>
      </c>
      <c r="C85" s="87"/>
      <c r="D85" s="87"/>
      <c r="E85" s="87"/>
      <c r="F85" s="88"/>
    </row>
    <row r="86" spans="2:6" hidden="1" x14ac:dyDescent="0.35">
      <c r="B86" s="9" t="s">
        <v>146</v>
      </c>
      <c r="C86" s="74"/>
      <c r="D86" s="74"/>
      <c r="E86" s="45"/>
      <c r="F86" s="68"/>
    </row>
    <row r="87" spans="2:6" hidden="1" x14ac:dyDescent="0.35">
      <c r="B87" s="9" t="s">
        <v>147</v>
      </c>
      <c r="C87" s="66"/>
      <c r="D87" s="67"/>
      <c r="E87" s="45"/>
      <c r="F87" s="69"/>
    </row>
    <row r="88" spans="2:6" hidden="1" x14ac:dyDescent="0.35">
      <c r="B88" s="9" t="s">
        <v>148</v>
      </c>
      <c r="C88" s="66"/>
      <c r="D88" s="67"/>
      <c r="E88" s="45"/>
      <c r="F88" s="70"/>
    </row>
    <row r="89" spans="2:6" hidden="1" x14ac:dyDescent="0.35">
      <c r="B89" s="108" t="s">
        <v>216</v>
      </c>
      <c r="C89" s="109"/>
      <c r="D89" s="110"/>
      <c r="E89" s="116">
        <f>MIN(E86:E88)</f>
        <v>0</v>
      </c>
      <c r="F89" s="117"/>
    </row>
    <row r="90" spans="2:6" hidden="1" x14ac:dyDescent="0.35">
      <c r="B90" s="63" t="s">
        <v>149</v>
      </c>
      <c r="C90" s="64"/>
      <c r="D90" s="64"/>
      <c r="E90" s="64"/>
      <c r="F90" s="65"/>
    </row>
    <row r="91" spans="2:6" hidden="1" x14ac:dyDescent="0.35">
      <c r="B91" s="9" t="s">
        <v>150</v>
      </c>
      <c r="C91" s="74"/>
      <c r="D91" s="74"/>
      <c r="E91" s="45"/>
      <c r="F91" s="68"/>
    </row>
    <row r="92" spans="2:6" hidden="1" x14ac:dyDescent="0.35">
      <c r="B92" s="9" t="s">
        <v>151</v>
      </c>
      <c r="C92" s="66"/>
      <c r="D92" s="67"/>
      <c r="E92" s="45"/>
      <c r="F92" s="69"/>
    </row>
    <row r="93" spans="2:6" hidden="1" x14ac:dyDescent="0.35">
      <c r="B93" s="9" t="s">
        <v>152</v>
      </c>
      <c r="C93" s="66"/>
      <c r="D93" s="67"/>
      <c r="E93" s="45"/>
      <c r="F93" s="70"/>
    </row>
    <row r="94" spans="2:6" hidden="1" x14ac:dyDescent="0.35">
      <c r="B94" s="108" t="s">
        <v>217</v>
      </c>
      <c r="C94" s="109"/>
      <c r="D94" s="110"/>
      <c r="E94" s="116">
        <f>MIN(E91:E93)</f>
        <v>0</v>
      </c>
      <c r="F94" s="117"/>
    </row>
    <row r="95" spans="2:6" ht="15.5" customHeight="1" x14ac:dyDescent="0.35">
      <c r="B95" s="108" t="s">
        <v>218</v>
      </c>
      <c r="C95" s="109"/>
      <c r="D95" s="110"/>
      <c r="E95" s="116">
        <f>SUM(E79,E84,E89,E94)</f>
        <v>0</v>
      </c>
      <c r="F95" s="117"/>
    </row>
    <row r="96" spans="2:6" ht="14.5" customHeight="1" x14ac:dyDescent="0.35">
      <c r="B96" s="118" t="s">
        <v>220</v>
      </c>
      <c r="C96" s="113"/>
      <c r="D96" s="113"/>
      <c r="E96" s="113"/>
      <c r="F96" s="114"/>
    </row>
    <row r="97" spans="2:6" ht="15" customHeight="1" x14ac:dyDescent="0.35">
      <c r="B97" s="112" t="s">
        <v>36</v>
      </c>
      <c r="C97" s="113"/>
      <c r="D97" s="113"/>
      <c r="E97" s="113"/>
      <c r="F97" s="114"/>
    </row>
    <row r="98" spans="2:6" ht="15" customHeight="1" x14ac:dyDescent="0.35">
      <c r="B98" s="63" t="s">
        <v>96</v>
      </c>
      <c r="C98" s="64"/>
      <c r="D98" s="64"/>
      <c r="E98" s="64"/>
      <c r="F98" s="65"/>
    </row>
    <row r="99" spans="2:6" ht="15.65" customHeight="1" x14ac:dyDescent="0.35">
      <c r="B99" s="7" t="s">
        <v>97</v>
      </c>
      <c r="C99" s="74"/>
      <c r="D99" s="74"/>
      <c r="E99" s="8"/>
      <c r="F99" s="71"/>
    </row>
    <row r="100" spans="2:6" ht="15.65" customHeight="1" x14ac:dyDescent="0.35">
      <c r="B100" s="7" t="s">
        <v>98</v>
      </c>
      <c r="C100" s="66"/>
      <c r="D100" s="67"/>
      <c r="E100" s="8"/>
      <c r="F100" s="72"/>
    </row>
    <row r="101" spans="2:6" ht="15.65" customHeight="1" x14ac:dyDescent="0.35">
      <c r="B101" s="7" t="s">
        <v>99</v>
      </c>
      <c r="C101" s="66"/>
      <c r="D101" s="67"/>
      <c r="E101" s="8"/>
      <c r="F101" s="73"/>
    </row>
    <row r="102" spans="2:6" ht="15.65" customHeight="1" x14ac:dyDescent="0.35">
      <c r="B102" s="108" t="s">
        <v>221</v>
      </c>
      <c r="C102" s="109"/>
      <c r="D102" s="110"/>
      <c r="E102" s="116">
        <f>MIN(E99:E101)</f>
        <v>0</v>
      </c>
      <c r="F102" s="117"/>
    </row>
    <row r="103" spans="2:6" ht="15.65" hidden="1" customHeight="1" x14ac:dyDescent="0.35">
      <c r="B103" s="63" t="s">
        <v>100</v>
      </c>
      <c r="C103" s="64"/>
      <c r="D103" s="64"/>
      <c r="E103" s="64"/>
      <c r="F103" s="65"/>
    </row>
    <row r="104" spans="2:6" hidden="1" x14ac:dyDescent="0.35">
      <c r="B104" s="7" t="s">
        <v>101</v>
      </c>
      <c r="C104" s="74"/>
      <c r="D104" s="74"/>
      <c r="E104" s="8"/>
      <c r="F104" s="71"/>
    </row>
    <row r="105" spans="2:6" hidden="1" x14ac:dyDescent="0.35">
      <c r="B105" s="7" t="s">
        <v>102</v>
      </c>
      <c r="C105" s="66"/>
      <c r="D105" s="67"/>
      <c r="E105" s="8"/>
      <c r="F105" s="72"/>
    </row>
    <row r="106" spans="2:6" hidden="1" x14ac:dyDescent="0.35">
      <c r="B106" s="7" t="s">
        <v>103</v>
      </c>
      <c r="C106" s="66"/>
      <c r="D106" s="67"/>
      <c r="E106" s="8"/>
      <c r="F106" s="73"/>
    </row>
    <row r="107" spans="2:6" hidden="1" x14ac:dyDescent="0.35">
      <c r="B107" s="108" t="s">
        <v>222</v>
      </c>
      <c r="C107" s="109"/>
      <c r="D107" s="110"/>
      <c r="E107" s="116">
        <f>MIN(E104:E106)</f>
        <v>0</v>
      </c>
      <c r="F107" s="117"/>
    </row>
    <row r="108" spans="2:6" hidden="1" x14ac:dyDescent="0.35">
      <c r="B108" s="63" t="s">
        <v>153</v>
      </c>
      <c r="C108" s="64"/>
      <c r="D108" s="64"/>
      <c r="E108" s="64"/>
      <c r="F108" s="65"/>
    </row>
    <row r="109" spans="2:6" hidden="1" x14ac:dyDescent="0.35">
      <c r="B109" s="7" t="s">
        <v>154</v>
      </c>
      <c r="C109" s="74"/>
      <c r="D109" s="74"/>
      <c r="E109" s="8"/>
      <c r="F109" s="71"/>
    </row>
    <row r="110" spans="2:6" hidden="1" x14ac:dyDescent="0.35">
      <c r="B110" s="7" t="s">
        <v>155</v>
      </c>
      <c r="C110" s="66"/>
      <c r="D110" s="67"/>
      <c r="E110" s="8"/>
      <c r="F110" s="72"/>
    </row>
    <row r="111" spans="2:6" hidden="1" x14ac:dyDescent="0.35">
      <c r="B111" s="7" t="s">
        <v>156</v>
      </c>
      <c r="C111" s="66"/>
      <c r="D111" s="67"/>
      <c r="E111" s="8"/>
      <c r="F111" s="73"/>
    </row>
    <row r="112" spans="2:6" hidden="1" x14ac:dyDescent="0.35">
      <c r="B112" s="108" t="s">
        <v>223</v>
      </c>
      <c r="C112" s="109"/>
      <c r="D112" s="110"/>
      <c r="E112" s="116">
        <f>MIN(E109:E111)</f>
        <v>0</v>
      </c>
      <c r="F112" s="117"/>
    </row>
    <row r="113" spans="2:6" hidden="1" x14ac:dyDescent="0.35">
      <c r="B113" s="63" t="s">
        <v>157</v>
      </c>
      <c r="C113" s="64"/>
      <c r="D113" s="64"/>
      <c r="E113" s="64"/>
      <c r="F113" s="65"/>
    </row>
    <row r="114" spans="2:6" hidden="1" x14ac:dyDescent="0.35">
      <c r="B114" s="7" t="s">
        <v>158</v>
      </c>
      <c r="C114" s="74"/>
      <c r="D114" s="74"/>
      <c r="E114" s="8"/>
      <c r="F114" s="71"/>
    </row>
    <row r="115" spans="2:6" hidden="1" x14ac:dyDescent="0.35">
      <c r="B115" s="7" t="s">
        <v>159</v>
      </c>
      <c r="C115" s="66"/>
      <c r="D115" s="67"/>
      <c r="E115" s="8"/>
      <c r="F115" s="72"/>
    </row>
    <row r="116" spans="2:6" hidden="1" x14ac:dyDescent="0.35">
      <c r="B116" s="7" t="s">
        <v>160</v>
      </c>
      <c r="C116" s="66"/>
      <c r="D116" s="67"/>
      <c r="E116" s="8"/>
      <c r="F116" s="73"/>
    </row>
    <row r="117" spans="2:6" ht="15.5" hidden="1" customHeight="1" x14ac:dyDescent="0.35">
      <c r="B117" s="108" t="s">
        <v>224</v>
      </c>
      <c r="C117" s="109"/>
      <c r="D117" s="110"/>
      <c r="E117" s="115">
        <f>MIN(E114:E116)</f>
        <v>0</v>
      </c>
      <c r="F117" s="107"/>
    </row>
    <row r="118" spans="2:6" ht="15.5" customHeight="1" x14ac:dyDescent="0.35">
      <c r="B118" s="108" t="s">
        <v>225</v>
      </c>
      <c r="C118" s="109"/>
      <c r="D118" s="110"/>
      <c r="E118" s="115">
        <f>SUM(E102,E107,E112,E117)</f>
        <v>0</v>
      </c>
      <c r="F118" s="107"/>
    </row>
    <row r="119" spans="2:6" ht="15" customHeight="1" x14ac:dyDescent="0.35">
      <c r="B119" s="112" t="s">
        <v>37</v>
      </c>
      <c r="C119" s="113"/>
      <c r="D119" s="113"/>
      <c r="E119" s="113"/>
      <c r="F119" s="114"/>
    </row>
    <row r="120" spans="2:6" ht="15" customHeight="1" x14ac:dyDescent="0.35">
      <c r="B120" s="63" t="s">
        <v>104</v>
      </c>
      <c r="C120" s="64"/>
      <c r="D120" s="64"/>
      <c r="E120" s="64"/>
      <c r="F120" s="65"/>
    </row>
    <row r="121" spans="2:6" x14ac:dyDescent="0.35">
      <c r="B121" s="7" t="s">
        <v>106</v>
      </c>
      <c r="C121" s="74"/>
      <c r="D121" s="74"/>
      <c r="E121" s="8"/>
      <c r="F121" s="71"/>
    </row>
    <row r="122" spans="2:6" x14ac:dyDescent="0.35">
      <c r="B122" s="7" t="s">
        <v>107</v>
      </c>
      <c r="C122" s="66"/>
      <c r="D122" s="67"/>
      <c r="E122" s="8"/>
      <c r="F122" s="72"/>
    </row>
    <row r="123" spans="2:6" x14ac:dyDescent="0.35">
      <c r="B123" s="7" t="s">
        <v>108</v>
      </c>
      <c r="C123" s="66"/>
      <c r="D123" s="67"/>
      <c r="E123" s="8"/>
      <c r="F123" s="73"/>
    </row>
    <row r="124" spans="2:6" ht="15.5" customHeight="1" x14ac:dyDescent="0.35">
      <c r="B124" s="108" t="s">
        <v>226</v>
      </c>
      <c r="C124" s="109"/>
      <c r="D124" s="110"/>
      <c r="E124" s="115">
        <f>MIN(E121:E123)</f>
        <v>0</v>
      </c>
      <c r="F124" s="107"/>
    </row>
    <row r="125" spans="2:6" hidden="1" x14ac:dyDescent="0.35">
      <c r="B125" s="63" t="s">
        <v>105</v>
      </c>
      <c r="C125" s="64"/>
      <c r="D125" s="64"/>
      <c r="E125" s="64"/>
      <c r="F125" s="65"/>
    </row>
    <row r="126" spans="2:6" hidden="1" x14ac:dyDescent="0.35">
      <c r="B126" s="7" t="s">
        <v>109</v>
      </c>
      <c r="C126" s="74"/>
      <c r="D126" s="74"/>
      <c r="E126" s="8"/>
      <c r="F126" s="71"/>
    </row>
    <row r="127" spans="2:6" hidden="1" x14ac:dyDescent="0.35">
      <c r="B127" s="7" t="s">
        <v>110</v>
      </c>
      <c r="C127" s="66"/>
      <c r="D127" s="67"/>
      <c r="E127" s="8"/>
      <c r="F127" s="72"/>
    </row>
    <row r="128" spans="2:6" hidden="1" x14ac:dyDescent="0.35">
      <c r="B128" s="7" t="s">
        <v>111</v>
      </c>
      <c r="C128" s="66"/>
      <c r="D128" s="67"/>
      <c r="E128" s="8"/>
      <c r="F128" s="73"/>
    </row>
    <row r="129" spans="2:6" hidden="1" x14ac:dyDescent="0.35">
      <c r="B129" s="108" t="s">
        <v>227</v>
      </c>
      <c r="C129" s="109"/>
      <c r="D129" s="110"/>
      <c r="E129" s="115">
        <f>MIN(E126:E128)</f>
        <v>0</v>
      </c>
      <c r="F129" s="107"/>
    </row>
    <row r="130" spans="2:6" hidden="1" x14ac:dyDescent="0.35">
      <c r="B130" s="63" t="s">
        <v>161</v>
      </c>
      <c r="C130" s="64"/>
      <c r="D130" s="64"/>
      <c r="E130" s="64"/>
      <c r="F130" s="65"/>
    </row>
    <row r="131" spans="2:6" hidden="1" x14ac:dyDescent="0.35">
      <c r="B131" s="7" t="s">
        <v>162</v>
      </c>
      <c r="C131" s="74"/>
      <c r="D131" s="74"/>
      <c r="E131" s="8"/>
      <c r="F131" s="71"/>
    </row>
    <row r="132" spans="2:6" hidden="1" x14ac:dyDescent="0.35">
      <c r="B132" s="7" t="s">
        <v>163</v>
      </c>
      <c r="C132" s="66"/>
      <c r="D132" s="67"/>
      <c r="E132" s="8"/>
      <c r="F132" s="72"/>
    </row>
    <row r="133" spans="2:6" hidden="1" x14ac:dyDescent="0.35">
      <c r="B133" s="7" t="s">
        <v>164</v>
      </c>
      <c r="C133" s="66"/>
      <c r="D133" s="67"/>
      <c r="E133" s="8"/>
      <c r="F133" s="73"/>
    </row>
    <row r="134" spans="2:6" hidden="1" x14ac:dyDescent="0.35">
      <c r="B134" s="108" t="s">
        <v>228</v>
      </c>
      <c r="C134" s="109"/>
      <c r="D134" s="110"/>
      <c r="E134" s="115">
        <f>MIN(E131:E133)</f>
        <v>0</v>
      </c>
      <c r="F134" s="107"/>
    </row>
    <row r="135" spans="2:6" hidden="1" x14ac:dyDescent="0.35">
      <c r="B135" s="63" t="s">
        <v>165</v>
      </c>
      <c r="C135" s="64"/>
      <c r="D135" s="64"/>
      <c r="E135" s="64"/>
      <c r="F135" s="65"/>
    </row>
    <row r="136" spans="2:6" hidden="1" x14ac:dyDescent="0.35">
      <c r="B136" s="7" t="s">
        <v>166</v>
      </c>
      <c r="C136" s="74"/>
      <c r="D136" s="74"/>
      <c r="E136" s="8"/>
      <c r="F136" s="71"/>
    </row>
    <row r="137" spans="2:6" hidden="1" x14ac:dyDescent="0.35">
      <c r="B137" s="7" t="s">
        <v>167</v>
      </c>
      <c r="C137" s="66"/>
      <c r="D137" s="67"/>
      <c r="E137" s="8"/>
      <c r="F137" s="72"/>
    </row>
    <row r="138" spans="2:6" hidden="1" x14ac:dyDescent="0.35">
      <c r="B138" s="7" t="s">
        <v>168</v>
      </c>
      <c r="C138" s="66"/>
      <c r="D138" s="67"/>
      <c r="E138" s="8"/>
      <c r="F138" s="73"/>
    </row>
    <row r="139" spans="2:6" ht="15.65" hidden="1" customHeight="1" x14ac:dyDescent="0.35">
      <c r="B139" s="108" t="s">
        <v>229</v>
      </c>
      <c r="C139" s="109"/>
      <c r="D139" s="110"/>
      <c r="E139" s="111">
        <f>MIN(E136:E138)</f>
        <v>0</v>
      </c>
      <c r="F139" s="107"/>
    </row>
    <row r="140" spans="2:6" ht="15.65" customHeight="1" x14ac:dyDescent="0.35">
      <c r="B140" s="108" t="s">
        <v>230</v>
      </c>
      <c r="C140" s="109"/>
      <c r="D140" s="110"/>
      <c r="E140" s="111">
        <f>SUM(E124,E129,E134,E139)</f>
        <v>0</v>
      </c>
      <c r="F140" s="107"/>
    </row>
    <row r="141" spans="2:6" ht="15.65" customHeight="1" x14ac:dyDescent="0.35">
      <c r="B141" s="112" t="s">
        <v>44</v>
      </c>
      <c r="C141" s="113"/>
      <c r="D141" s="113"/>
      <c r="E141" s="113"/>
      <c r="F141" s="114"/>
    </row>
    <row r="142" spans="2:6" ht="15.65" customHeight="1" x14ac:dyDescent="0.35">
      <c r="B142" s="63" t="s">
        <v>112</v>
      </c>
      <c r="C142" s="64"/>
      <c r="D142" s="64"/>
      <c r="E142" s="64"/>
      <c r="F142" s="65"/>
    </row>
    <row r="143" spans="2:6" ht="15.65" customHeight="1" x14ac:dyDescent="0.35">
      <c r="B143" s="7" t="s">
        <v>113</v>
      </c>
      <c r="C143" s="74"/>
      <c r="D143" s="74"/>
      <c r="E143" s="47"/>
      <c r="F143" s="71"/>
    </row>
    <row r="144" spans="2:6" ht="15.65" customHeight="1" x14ac:dyDescent="0.35">
      <c r="B144" s="7" t="s">
        <v>114</v>
      </c>
      <c r="C144" s="66"/>
      <c r="D144" s="67"/>
      <c r="E144" s="47"/>
      <c r="F144" s="72"/>
    </row>
    <row r="145" spans="2:6" ht="15.65" customHeight="1" x14ac:dyDescent="0.35">
      <c r="B145" s="7" t="s">
        <v>115</v>
      </c>
      <c r="C145" s="66"/>
      <c r="D145" s="67"/>
      <c r="E145" s="47"/>
      <c r="F145" s="73"/>
    </row>
    <row r="146" spans="2:6" ht="15.65" customHeight="1" x14ac:dyDescent="0.35">
      <c r="B146" s="108" t="s">
        <v>231</v>
      </c>
      <c r="C146" s="109"/>
      <c r="D146" s="110"/>
      <c r="E146" s="111">
        <f>MIN(E143:E145)</f>
        <v>0</v>
      </c>
      <c r="F146" s="107"/>
    </row>
    <row r="147" spans="2:6" ht="15.5" hidden="1" customHeight="1" x14ac:dyDescent="0.35">
      <c r="B147" s="63" t="s">
        <v>116</v>
      </c>
      <c r="C147" s="64"/>
      <c r="D147" s="64"/>
      <c r="E147" s="64"/>
      <c r="F147" s="65"/>
    </row>
    <row r="148" spans="2:6" ht="15.65" hidden="1" customHeight="1" x14ac:dyDescent="0.35">
      <c r="B148" s="7" t="s">
        <v>117</v>
      </c>
      <c r="C148" s="77"/>
      <c r="D148" s="77"/>
      <c r="E148" s="47"/>
      <c r="F148" s="71"/>
    </row>
    <row r="149" spans="2:6" ht="15.65" hidden="1" customHeight="1" x14ac:dyDescent="0.35">
      <c r="B149" s="7" t="s">
        <v>118</v>
      </c>
      <c r="C149" s="78"/>
      <c r="D149" s="79"/>
      <c r="E149" s="47"/>
      <c r="F149" s="72"/>
    </row>
    <row r="150" spans="2:6" ht="15.65" hidden="1" customHeight="1" x14ac:dyDescent="0.35">
      <c r="B150" s="7" t="s">
        <v>119</v>
      </c>
      <c r="C150" s="78"/>
      <c r="D150" s="79"/>
      <c r="E150" s="47"/>
      <c r="F150" s="73"/>
    </row>
    <row r="151" spans="2:6" ht="15.65" hidden="1" customHeight="1" x14ac:dyDescent="0.35">
      <c r="B151" s="108" t="s">
        <v>232</v>
      </c>
      <c r="C151" s="109"/>
      <c r="D151" s="110"/>
      <c r="E151" s="111">
        <f>MIN(E148:E150)</f>
        <v>0</v>
      </c>
      <c r="F151" s="107"/>
    </row>
    <row r="152" spans="2:6" ht="15.65" hidden="1" customHeight="1" x14ac:dyDescent="0.35">
      <c r="B152" s="63" t="s">
        <v>169</v>
      </c>
      <c r="C152" s="64"/>
      <c r="D152" s="64"/>
      <c r="E152" s="64"/>
      <c r="F152" s="65"/>
    </row>
    <row r="153" spans="2:6" ht="15.65" hidden="1" customHeight="1" x14ac:dyDescent="0.35">
      <c r="B153" s="7" t="s">
        <v>170</v>
      </c>
      <c r="C153" s="77"/>
      <c r="D153" s="77"/>
      <c r="E153" s="47"/>
      <c r="F153" s="71"/>
    </row>
    <row r="154" spans="2:6" ht="15.65" hidden="1" customHeight="1" x14ac:dyDescent="0.35">
      <c r="B154" s="7" t="s">
        <v>171</v>
      </c>
      <c r="C154" s="78"/>
      <c r="D154" s="79"/>
      <c r="E154" s="47"/>
      <c r="F154" s="72"/>
    </row>
    <row r="155" spans="2:6" ht="15.65" hidden="1" customHeight="1" x14ac:dyDescent="0.35">
      <c r="B155" s="7" t="s">
        <v>172</v>
      </c>
      <c r="C155" s="78"/>
      <c r="D155" s="79"/>
      <c r="E155" s="47"/>
      <c r="F155" s="73"/>
    </row>
    <row r="156" spans="2:6" ht="15.65" hidden="1" customHeight="1" x14ac:dyDescent="0.35">
      <c r="B156" s="108" t="s">
        <v>233</v>
      </c>
      <c r="C156" s="109"/>
      <c r="D156" s="110"/>
      <c r="E156" s="111">
        <f>MIN(E153:E155)</f>
        <v>0</v>
      </c>
      <c r="F156" s="107"/>
    </row>
    <row r="157" spans="2:6" ht="15.65" hidden="1" customHeight="1" x14ac:dyDescent="0.35">
      <c r="B157" s="63" t="s">
        <v>173</v>
      </c>
      <c r="C157" s="64"/>
      <c r="D157" s="64"/>
      <c r="E157" s="64"/>
      <c r="F157" s="65"/>
    </row>
    <row r="158" spans="2:6" ht="15.65" hidden="1" customHeight="1" x14ac:dyDescent="0.35">
      <c r="B158" s="7" t="s">
        <v>174</v>
      </c>
      <c r="C158" s="77"/>
      <c r="D158" s="77"/>
      <c r="E158" s="47"/>
      <c r="F158" s="71"/>
    </row>
    <row r="159" spans="2:6" ht="15.65" hidden="1" customHeight="1" x14ac:dyDescent="0.35">
      <c r="B159" s="7" t="s">
        <v>175</v>
      </c>
      <c r="C159" s="78"/>
      <c r="D159" s="79"/>
      <c r="E159" s="47"/>
      <c r="F159" s="72"/>
    </row>
    <row r="160" spans="2:6" ht="15.65" hidden="1" customHeight="1" x14ac:dyDescent="0.35">
      <c r="B160" s="7" t="s">
        <v>176</v>
      </c>
      <c r="C160" s="78"/>
      <c r="D160" s="79"/>
      <c r="E160" s="47"/>
      <c r="F160" s="73"/>
    </row>
    <row r="161" spans="2:6" ht="15.65" hidden="1" customHeight="1" x14ac:dyDescent="0.35">
      <c r="B161" s="108" t="s">
        <v>234</v>
      </c>
      <c r="C161" s="109"/>
      <c r="D161" s="110"/>
      <c r="E161" s="111">
        <f>MIN(E158:E160)</f>
        <v>0</v>
      </c>
      <c r="F161" s="107"/>
    </row>
    <row r="162" spans="2:6" ht="15.65" customHeight="1" x14ac:dyDescent="0.35">
      <c r="B162" s="108" t="s">
        <v>235</v>
      </c>
      <c r="C162" s="109"/>
      <c r="D162" s="110"/>
      <c r="E162" s="111">
        <f>SUM(E146,E151,E156,E161)</f>
        <v>0</v>
      </c>
      <c r="F162" s="107"/>
    </row>
    <row r="163" spans="2:6" x14ac:dyDescent="0.35">
      <c r="B163" s="108" t="s">
        <v>236</v>
      </c>
      <c r="C163" s="109"/>
      <c r="D163" s="110"/>
      <c r="E163" s="111">
        <f>SUM(E162,E140,E118,E95,E73,E51,E29)</f>
        <v>0</v>
      </c>
      <c r="F163" s="107"/>
    </row>
    <row r="165" spans="2:6" ht="47.5" customHeight="1" x14ac:dyDescent="0.35">
      <c r="B165" s="106" t="s">
        <v>237</v>
      </c>
      <c r="C165" s="106"/>
      <c r="D165" s="106"/>
      <c r="E165" s="106"/>
      <c r="F165" s="106"/>
    </row>
  </sheetData>
  <sheetProtection algorithmName="SHA-512" hashValue="mQXDzrN880aaRAgADYx1kUnibIkeBBQ1Jj+8vl+H+so0+0YMAFBAbQJH8lVpJHiJi0KovovP7zKxZ4FktECjKw==" saltValue="TL0OCgQ8fK3S8cMWOJbMKg==" spinCount="100000" sheet="1" objects="1" scenarios="1" formatCells="0" formatColumns="0" formatRows="0"/>
  <customSheetViews>
    <customSheetView guid="{34A7DAE8-3BD7-4625-A878-DA777337F276}">
      <selection activeCell="B7" sqref="B7"/>
      <pageMargins left="0" right="0" top="0" bottom="0" header="0" footer="0"/>
    </customSheetView>
    <customSheetView guid="{ED36924B-3125-49E6-8A46-9E25A36276DB}">
      <selection activeCell="B7" sqref="B7"/>
      <pageMargins left="0" right="0" top="0" bottom="0" header="0" footer="0"/>
    </customSheetView>
  </customSheetViews>
  <mergeCells count="190">
    <mergeCell ref="B163:D163"/>
    <mergeCell ref="B129:D129"/>
    <mergeCell ref="B152:F152"/>
    <mergeCell ref="C153:D153"/>
    <mergeCell ref="F153:F155"/>
    <mergeCell ref="C154:D154"/>
    <mergeCell ref="C155:D155"/>
    <mergeCell ref="B156:D156"/>
    <mergeCell ref="B157:F157"/>
    <mergeCell ref="C158:D158"/>
    <mergeCell ref="F158:F160"/>
    <mergeCell ref="C159:D159"/>
    <mergeCell ref="C160:D160"/>
    <mergeCell ref="B151:D151"/>
    <mergeCell ref="B130:F130"/>
    <mergeCell ref="C131:D131"/>
    <mergeCell ref="F131:F133"/>
    <mergeCell ref="C132:D132"/>
    <mergeCell ref="C133:D133"/>
    <mergeCell ref="B134:D134"/>
    <mergeCell ref="B135:F135"/>
    <mergeCell ref="C136:D136"/>
    <mergeCell ref="F136:F138"/>
    <mergeCell ref="C137:D137"/>
    <mergeCell ref="C138:D138"/>
    <mergeCell ref="B84:D84"/>
    <mergeCell ref="B108:F108"/>
    <mergeCell ref="C109:D109"/>
    <mergeCell ref="F109:F111"/>
    <mergeCell ref="C110:D110"/>
    <mergeCell ref="C111:D111"/>
    <mergeCell ref="B112:D112"/>
    <mergeCell ref="B113:F113"/>
    <mergeCell ref="C114:D114"/>
    <mergeCell ref="F114:F116"/>
    <mergeCell ref="C115:D115"/>
    <mergeCell ref="C116:D116"/>
    <mergeCell ref="B107:D107"/>
    <mergeCell ref="B85:F85"/>
    <mergeCell ref="C86:D86"/>
    <mergeCell ref="F86:F88"/>
    <mergeCell ref="C87:D87"/>
    <mergeCell ref="C88:D88"/>
    <mergeCell ref="B89:D89"/>
    <mergeCell ref="B90:F90"/>
    <mergeCell ref="C91:D91"/>
    <mergeCell ref="F91:F93"/>
    <mergeCell ref="C92:D92"/>
    <mergeCell ref="C93:D93"/>
    <mergeCell ref="B165:F165"/>
    <mergeCell ref="C32:D32"/>
    <mergeCell ref="C37:D37"/>
    <mergeCell ref="C126:D126"/>
    <mergeCell ref="B35:D35"/>
    <mergeCell ref="C38:D38"/>
    <mergeCell ref="C39:D39"/>
    <mergeCell ref="B50:D50"/>
    <mergeCell ref="B74:F74"/>
    <mergeCell ref="C76:D76"/>
    <mergeCell ref="C81:D81"/>
    <mergeCell ref="C77:D77"/>
    <mergeCell ref="C78:D78"/>
    <mergeCell ref="B41:F41"/>
    <mergeCell ref="C42:D42"/>
    <mergeCell ref="F42:F44"/>
    <mergeCell ref="C43:D43"/>
    <mergeCell ref="C44:D44"/>
    <mergeCell ref="B45:D45"/>
    <mergeCell ref="B46:F46"/>
    <mergeCell ref="C47:D47"/>
    <mergeCell ref="F47:F49"/>
    <mergeCell ref="C48:D48"/>
    <mergeCell ref="C49:D49"/>
    <mergeCell ref="B1:F1"/>
    <mergeCell ref="C121:D121"/>
    <mergeCell ref="C99:D99"/>
    <mergeCell ref="C104:D104"/>
    <mergeCell ref="B117:D117"/>
    <mergeCell ref="C6:D6"/>
    <mergeCell ref="C10:D10"/>
    <mergeCell ref="C127:D127"/>
    <mergeCell ref="C15:D15"/>
    <mergeCell ref="C82:D82"/>
    <mergeCell ref="C83:D83"/>
    <mergeCell ref="B79:D79"/>
    <mergeCell ref="B94:D94"/>
    <mergeCell ref="B95:D95"/>
    <mergeCell ref="B96:F96"/>
    <mergeCell ref="B97:F97"/>
    <mergeCell ref="B119:F119"/>
    <mergeCell ref="C100:D100"/>
    <mergeCell ref="B19:F19"/>
    <mergeCell ref="C20:D20"/>
    <mergeCell ref="F20:F22"/>
    <mergeCell ref="C21:D21"/>
    <mergeCell ref="C22:D22"/>
    <mergeCell ref="B23:D23"/>
    <mergeCell ref="B7:F7"/>
    <mergeCell ref="B30:F30"/>
    <mergeCell ref="B52:F52"/>
    <mergeCell ref="C54:D54"/>
    <mergeCell ref="C11:D11"/>
    <mergeCell ref="C12:D12"/>
    <mergeCell ref="B13:D13"/>
    <mergeCell ref="C16:D16"/>
    <mergeCell ref="C17:D17"/>
    <mergeCell ref="B28:D28"/>
    <mergeCell ref="B29:D29"/>
    <mergeCell ref="B8:F8"/>
    <mergeCell ref="B9:F9"/>
    <mergeCell ref="B31:F31"/>
    <mergeCell ref="B24:F24"/>
    <mergeCell ref="C25:D25"/>
    <mergeCell ref="F25:F27"/>
    <mergeCell ref="C26:D26"/>
    <mergeCell ref="C27:D27"/>
    <mergeCell ref="B18:D18"/>
    <mergeCell ref="B40:D40"/>
    <mergeCell ref="B72:D72"/>
    <mergeCell ref="B14:F14"/>
    <mergeCell ref="B57:D57"/>
    <mergeCell ref="C33:D33"/>
    <mergeCell ref="C34:D34"/>
    <mergeCell ref="F76:F78"/>
    <mergeCell ref="B36:F36"/>
    <mergeCell ref="B53:F53"/>
    <mergeCell ref="B58:F58"/>
    <mergeCell ref="B75:F75"/>
    <mergeCell ref="C55:D55"/>
    <mergeCell ref="C56:D56"/>
    <mergeCell ref="B63:F63"/>
    <mergeCell ref="C64:D64"/>
    <mergeCell ref="F64:F66"/>
    <mergeCell ref="C65:D65"/>
    <mergeCell ref="C66:D66"/>
    <mergeCell ref="B67:D67"/>
    <mergeCell ref="B68:F68"/>
    <mergeCell ref="C69:D69"/>
    <mergeCell ref="F69:F71"/>
    <mergeCell ref="C70:D70"/>
    <mergeCell ref="C71:D71"/>
    <mergeCell ref="B62:D62"/>
    <mergeCell ref="B162:D162"/>
    <mergeCell ref="B51:D51"/>
    <mergeCell ref="B73:D73"/>
    <mergeCell ref="B118:D118"/>
    <mergeCell ref="B140:D140"/>
    <mergeCell ref="F148:F150"/>
    <mergeCell ref="B161:D161"/>
    <mergeCell ref="B146:D146"/>
    <mergeCell ref="C148:D148"/>
    <mergeCell ref="C149:D149"/>
    <mergeCell ref="C150:D150"/>
    <mergeCell ref="B141:F141"/>
    <mergeCell ref="C143:D143"/>
    <mergeCell ref="C144:D144"/>
    <mergeCell ref="C145:D145"/>
    <mergeCell ref="F143:F145"/>
    <mergeCell ref="B124:D124"/>
    <mergeCell ref="B139:D139"/>
    <mergeCell ref="F121:F123"/>
    <mergeCell ref="F126:F128"/>
    <mergeCell ref="F99:F101"/>
    <mergeCell ref="F104:F106"/>
    <mergeCell ref="C122:D122"/>
    <mergeCell ref="C123:D123"/>
    <mergeCell ref="B2:F2"/>
    <mergeCell ref="B4:D4"/>
    <mergeCell ref="B80:F80"/>
    <mergeCell ref="B98:F98"/>
    <mergeCell ref="B103:F103"/>
    <mergeCell ref="B125:F125"/>
    <mergeCell ref="B120:F120"/>
    <mergeCell ref="B142:F142"/>
    <mergeCell ref="B147:F147"/>
    <mergeCell ref="C128:D128"/>
    <mergeCell ref="C101:D101"/>
    <mergeCell ref="C105:D105"/>
    <mergeCell ref="C106:D106"/>
    <mergeCell ref="B102:D102"/>
    <mergeCell ref="F81:F83"/>
    <mergeCell ref="F10:F12"/>
    <mergeCell ref="F15:F17"/>
    <mergeCell ref="F32:F34"/>
    <mergeCell ref="F37:F39"/>
    <mergeCell ref="F54:F56"/>
    <mergeCell ref="F59:F61"/>
    <mergeCell ref="C59:D59"/>
    <mergeCell ref="C60:D60"/>
    <mergeCell ref="C61:D61"/>
  </mergeCells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6A3B1-AFC9-4501-9029-9C5E7BA095E8}">
  <sheetPr codeName="Sheet3"/>
  <dimension ref="B1:F165"/>
  <sheetViews>
    <sheetView zoomScale="80" zoomScaleNormal="80" workbookViewId="0">
      <selection activeCell="E13" sqref="E13"/>
    </sheetView>
  </sheetViews>
  <sheetFormatPr defaultColWidth="8.81640625" defaultRowHeight="15.5" x14ac:dyDescent="0.35"/>
  <cols>
    <col min="1" max="1" width="5.7265625" style="3" customWidth="1"/>
    <col min="2" max="2" width="7.7265625" style="3" customWidth="1"/>
    <col min="3" max="3" width="20.54296875" style="3" customWidth="1"/>
    <col min="4" max="4" width="26.453125" style="3" customWidth="1"/>
    <col min="5" max="5" width="15.54296875" style="3" customWidth="1"/>
    <col min="6" max="6" width="44.90625" style="3" customWidth="1"/>
    <col min="7" max="16384" width="8.81640625" style="3"/>
  </cols>
  <sheetData>
    <row r="1" spans="2:6" ht="30.5" customHeight="1" x14ac:dyDescent="0.35">
      <c r="B1" s="127" t="s">
        <v>197</v>
      </c>
      <c r="C1" s="128"/>
      <c r="D1" s="128"/>
      <c r="E1" s="128"/>
      <c r="F1" s="128"/>
    </row>
    <row r="2" spans="2:6" ht="32.5" customHeight="1" x14ac:dyDescent="0.35">
      <c r="B2" s="129" t="s">
        <v>198</v>
      </c>
      <c r="C2" s="130"/>
      <c r="D2" s="130"/>
      <c r="E2" s="130"/>
      <c r="F2" s="130"/>
    </row>
    <row r="3" spans="2:6" ht="16.5" customHeight="1" x14ac:dyDescent="0.35">
      <c r="B3" s="4"/>
      <c r="C3" s="12"/>
      <c r="D3" s="12"/>
      <c r="E3" s="12"/>
      <c r="F3" s="12"/>
    </row>
    <row r="4" spans="2:6" ht="42" customHeight="1" x14ac:dyDescent="0.35">
      <c r="B4" s="60" t="s">
        <v>195</v>
      </c>
      <c r="C4" s="61"/>
      <c r="D4" s="62"/>
      <c r="E4" s="12"/>
      <c r="F4" s="12"/>
    </row>
    <row r="5" spans="2:6" ht="15.5" customHeight="1" x14ac:dyDescent="0.35">
      <c r="B5" s="5"/>
      <c r="C5" s="5"/>
      <c r="D5" s="5"/>
      <c r="F5" s="6"/>
    </row>
    <row r="6" spans="2:6" ht="116.5" customHeight="1" x14ac:dyDescent="0.35">
      <c r="B6" s="125" t="s">
        <v>0</v>
      </c>
      <c r="C6" s="126" t="s">
        <v>1</v>
      </c>
      <c r="D6" s="126"/>
      <c r="E6" s="125" t="s">
        <v>2</v>
      </c>
      <c r="F6" s="125" t="s">
        <v>196</v>
      </c>
    </row>
    <row r="7" spans="2:6" ht="15" customHeight="1" x14ac:dyDescent="0.35">
      <c r="B7" s="118" t="s">
        <v>219</v>
      </c>
      <c r="C7" s="113"/>
      <c r="D7" s="113"/>
      <c r="E7" s="113"/>
      <c r="F7" s="114"/>
    </row>
    <row r="8" spans="2:6" ht="15" customHeight="1" x14ac:dyDescent="0.35">
      <c r="B8" s="118" t="s">
        <v>32</v>
      </c>
      <c r="C8" s="113"/>
      <c r="D8" s="113"/>
      <c r="E8" s="113"/>
      <c r="F8" s="114"/>
    </row>
    <row r="9" spans="2:6" ht="15" customHeight="1" x14ac:dyDescent="0.35">
      <c r="B9" s="89" t="s">
        <v>64</v>
      </c>
      <c r="C9" s="81"/>
      <c r="D9" s="81"/>
      <c r="E9" s="81"/>
      <c r="F9" s="82"/>
    </row>
    <row r="10" spans="2:6" x14ac:dyDescent="0.35">
      <c r="B10" s="7" t="s">
        <v>65</v>
      </c>
      <c r="C10" s="66"/>
      <c r="D10" s="67"/>
      <c r="E10" s="8"/>
      <c r="F10" s="71"/>
    </row>
    <row r="11" spans="2:6" x14ac:dyDescent="0.35">
      <c r="B11" s="7" t="s">
        <v>66</v>
      </c>
      <c r="C11" s="66"/>
      <c r="D11" s="67"/>
      <c r="E11" s="8"/>
      <c r="F11" s="72"/>
    </row>
    <row r="12" spans="2:6" x14ac:dyDescent="0.35">
      <c r="B12" s="7" t="s">
        <v>67</v>
      </c>
      <c r="C12" s="66"/>
      <c r="D12" s="67"/>
      <c r="E12" s="8"/>
      <c r="F12" s="73"/>
    </row>
    <row r="13" spans="2:6" x14ac:dyDescent="0.35">
      <c r="B13" s="108" t="s">
        <v>199</v>
      </c>
      <c r="C13" s="109"/>
      <c r="D13" s="110"/>
      <c r="E13" s="115">
        <f>MIN(E10:E12)</f>
        <v>0</v>
      </c>
      <c r="F13" s="124"/>
    </row>
    <row r="14" spans="2:6" hidden="1" x14ac:dyDescent="0.35">
      <c r="B14" s="80" t="s">
        <v>71</v>
      </c>
      <c r="C14" s="81"/>
      <c r="D14" s="81"/>
      <c r="E14" s="81"/>
      <c r="F14" s="82"/>
    </row>
    <row r="15" spans="2:6" hidden="1" x14ac:dyDescent="0.35">
      <c r="B15" s="7" t="s">
        <v>68</v>
      </c>
      <c r="C15" s="74"/>
      <c r="D15" s="74"/>
      <c r="E15" s="8"/>
      <c r="F15" s="71"/>
    </row>
    <row r="16" spans="2:6" hidden="1" x14ac:dyDescent="0.35">
      <c r="B16" s="7" t="s">
        <v>69</v>
      </c>
      <c r="C16" s="66"/>
      <c r="D16" s="67"/>
      <c r="E16" s="8"/>
      <c r="F16" s="72"/>
    </row>
    <row r="17" spans="2:6" hidden="1" x14ac:dyDescent="0.35">
      <c r="B17" s="7" t="s">
        <v>70</v>
      </c>
      <c r="C17" s="66"/>
      <c r="D17" s="67"/>
      <c r="E17" s="8"/>
      <c r="F17" s="73"/>
    </row>
    <row r="18" spans="2:6" ht="15.5" hidden="1" customHeight="1" x14ac:dyDescent="0.35">
      <c r="B18" s="108" t="s">
        <v>200</v>
      </c>
      <c r="C18" s="109"/>
      <c r="D18" s="110"/>
      <c r="E18" s="115">
        <f>MIN(E15:E17)</f>
        <v>0</v>
      </c>
      <c r="F18" s="124"/>
    </row>
    <row r="19" spans="2:6" hidden="1" x14ac:dyDescent="0.35">
      <c r="B19" s="89" t="s">
        <v>121</v>
      </c>
      <c r="C19" s="81"/>
      <c r="D19" s="81"/>
      <c r="E19" s="81"/>
      <c r="F19" s="82"/>
    </row>
    <row r="20" spans="2:6" hidden="1" x14ac:dyDescent="0.35">
      <c r="B20" s="7" t="s">
        <v>122</v>
      </c>
      <c r="C20" s="74"/>
      <c r="D20" s="74"/>
      <c r="E20" s="8"/>
      <c r="F20" s="71"/>
    </row>
    <row r="21" spans="2:6" hidden="1" x14ac:dyDescent="0.35">
      <c r="B21" s="7" t="s">
        <v>123</v>
      </c>
      <c r="C21" s="66"/>
      <c r="D21" s="67"/>
      <c r="E21" s="8"/>
      <c r="F21" s="72"/>
    </row>
    <row r="22" spans="2:6" hidden="1" x14ac:dyDescent="0.35">
      <c r="B22" s="7" t="s">
        <v>124</v>
      </c>
      <c r="C22" s="66"/>
      <c r="D22" s="67"/>
      <c r="E22" s="8"/>
      <c r="F22" s="73"/>
    </row>
    <row r="23" spans="2:6" ht="15.5" hidden="1" customHeight="1" x14ac:dyDescent="0.35">
      <c r="B23" s="108" t="s">
        <v>201</v>
      </c>
      <c r="C23" s="109"/>
      <c r="D23" s="110"/>
      <c r="E23" s="115">
        <f>MIN(E20:E22)</f>
        <v>0</v>
      </c>
      <c r="F23" s="124"/>
    </row>
    <row r="24" spans="2:6" hidden="1" x14ac:dyDescent="0.35">
      <c r="B24" s="131" t="s">
        <v>125</v>
      </c>
      <c r="C24" s="132"/>
      <c r="D24" s="132"/>
      <c r="E24" s="132"/>
      <c r="F24" s="133"/>
    </row>
    <row r="25" spans="2:6" hidden="1" x14ac:dyDescent="0.35">
      <c r="B25" s="7" t="s">
        <v>126</v>
      </c>
      <c r="C25" s="74"/>
      <c r="D25" s="74"/>
      <c r="E25" s="8"/>
      <c r="F25" s="71"/>
    </row>
    <row r="26" spans="2:6" hidden="1" x14ac:dyDescent="0.35">
      <c r="B26" s="7" t="s">
        <v>127</v>
      </c>
      <c r="C26" s="66"/>
      <c r="D26" s="67"/>
      <c r="E26" s="8"/>
      <c r="F26" s="72"/>
    </row>
    <row r="27" spans="2:6" hidden="1" x14ac:dyDescent="0.35">
      <c r="B27" s="7" t="s">
        <v>128</v>
      </c>
      <c r="C27" s="66"/>
      <c r="D27" s="67"/>
      <c r="E27" s="8"/>
      <c r="F27" s="73"/>
    </row>
    <row r="28" spans="2:6" ht="15.5" hidden="1" customHeight="1" x14ac:dyDescent="0.35">
      <c r="B28" s="108" t="s">
        <v>202</v>
      </c>
      <c r="C28" s="109"/>
      <c r="D28" s="110"/>
      <c r="E28" s="115">
        <f>MIN(E25:E27)</f>
        <v>0</v>
      </c>
      <c r="F28" s="124"/>
    </row>
    <row r="29" spans="2:6" hidden="1" x14ac:dyDescent="0.35">
      <c r="B29" s="108" t="s">
        <v>203</v>
      </c>
      <c r="C29" s="109"/>
      <c r="D29" s="110"/>
      <c r="E29" s="115">
        <f>SUM(E13,E18,E23,E28)</f>
        <v>0</v>
      </c>
      <c r="F29" s="124"/>
    </row>
    <row r="30" spans="2:6" ht="15" customHeight="1" x14ac:dyDescent="0.35">
      <c r="B30" s="118" t="s">
        <v>33</v>
      </c>
      <c r="C30" s="113"/>
      <c r="D30" s="113"/>
      <c r="E30" s="113"/>
      <c r="F30" s="114"/>
    </row>
    <row r="31" spans="2:6" ht="15" customHeight="1" x14ac:dyDescent="0.35">
      <c r="B31" s="90" t="s">
        <v>75</v>
      </c>
      <c r="C31" s="91"/>
      <c r="D31" s="91"/>
      <c r="E31" s="91"/>
      <c r="F31" s="92"/>
    </row>
    <row r="32" spans="2:6" x14ac:dyDescent="0.35">
      <c r="B32" s="7" t="s">
        <v>72</v>
      </c>
      <c r="C32" s="74"/>
      <c r="D32" s="74"/>
      <c r="E32" s="8"/>
      <c r="F32" s="71"/>
    </row>
    <row r="33" spans="2:6" x14ac:dyDescent="0.35">
      <c r="B33" s="7" t="s">
        <v>73</v>
      </c>
      <c r="C33" s="66"/>
      <c r="D33" s="67"/>
      <c r="E33" s="8"/>
      <c r="F33" s="72"/>
    </row>
    <row r="34" spans="2:6" x14ac:dyDescent="0.35">
      <c r="B34" s="7" t="s">
        <v>74</v>
      </c>
      <c r="C34" s="66"/>
      <c r="D34" s="67"/>
      <c r="E34" s="8"/>
      <c r="F34" s="73"/>
    </row>
    <row r="35" spans="2:6" ht="15.5" customHeight="1" x14ac:dyDescent="0.35">
      <c r="B35" s="108" t="s">
        <v>204</v>
      </c>
      <c r="C35" s="109"/>
      <c r="D35" s="110"/>
      <c r="E35" s="115">
        <f>MIN(E32:E34)</f>
        <v>0</v>
      </c>
      <c r="F35" s="107"/>
    </row>
    <row r="36" spans="2:6" hidden="1" x14ac:dyDescent="0.35">
      <c r="B36" s="80" t="s">
        <v>79</v>
      </c>
      <c r="C36" s="81"/>
      <c r="D36" s="81"/>
      <c r="E36" s="81"/>
      <c r="F36" s="82"/>
    </row>
    <row r="37" spans="2:6" ht="15.65" hidden="1" customHeight="1" x14ac:dyDescent="0.35">
      <c r="B37" s="7" t="s">
        <v>76</v>
      </c>
      <c r="C37" s="74"/>
      <c r="D37" s="74"/>
      <c r="E37" s="8"/>
      <c r="F37" s="71"/>
    </row>
    <row r="38" spans="2:6" ht="15.65" hidden="1" customHeight="1" x14ac:dyDescent="0.35">
      <c r="B38" s="7" t="s">
        <v>77</v>
      </c>
      <c r="C38" s="66"/>
      <c r="D38" s="67"/>
      <c r="E38" s="8"/>
      <c r="F38" s="72"/>
    </row>
    <row r="39" spans="2:6" ht="15.65" hidden="1" customHeight="1" x14ac:dyDescent="0.35">
      <c r="B39" s="7" t="s">
        <v>78</v>
      </c>
      <c r="C39" s="66"/>
      <c r="D39" s="67"/>
      <c r="E39" s="8"/>
      <c r="F39" s="73"/>
    </row>
    <row r="40" spans="2:6" ht="15.65" hidden="1" customHeight="1" x14ac:dyDescent="0.35">
      <c r="B40" s="108" t="s">
        <v>205</v>
      </c>
      <c r="C40" s="109"/>
      <c r="D40" s="110"/>
      <c r="E40" s="115">
        <f>MIN(E37:E39)</f>
        <v>0</v>
      </c>
      <c r="F40" s="107"/>
    </row>
    <row r="41" spans="2:6" ht="15.65" hidden="1" customHeight="1" x14ac:dyDescent="0.35">
      <c r="B41" s="90" t="s">
        <v>129</v>
      </c>
      <c r="C41" s="91"/>
      <c r="D41" s="91"/>
      <c r="E41" s="91"/>
      <c r="F41" s="92"/>
    </row>
    <row r="42" spans="2:6" ht="15.65" hidden="1" customHeight="1" x14ac:dyDescent="0.35">
      <c r="B42" s="7" t="s">
        <v>130</v>
      </c>
      <c r="C42" s="74"/>
      <c r="D42" s="74"/>
      <c r="E42" s="8"/>
      <c r="F42" s="71"/>
    </row>
    <row r="43" spans="2:6" ht="15.65" hidden="1" customHeight="1" x14ac:dyDescent="0.35">
      <c r="B43" s="7" t="s">
        <v>131</v>
      </c>
      <c r="C43" s="66"/>
      <c r="D43" s="67"/>
      <c r="E43" s="8"/>
      <c r="F43" s="72"/>
    </row>
    <row r="44" spans="2:6" ht="15.65" hidden="1" customHeight="1" x14ac:dyDescent="0.35">
      <c r="B44" s="7" t="s">
        <v>132</v>
      </c>
      <c r="C44" s="66"/>
      <c r="D44" s="67"/>
      <c r="E44" s="8"/>
      <c r="F44" s="73"/>
    </row>
    <row r="45" spans="2:6" ht="15.65" hidden="1" customHeight="1" x14ac:dyDescent="0.35">
      <c r="B45" s="108" t="s">
        <v>206</v>
      </c>
      <c r="C45" s="109"/>
      <c r="D45" s="110"/>
      <c r="E45" s="115">
        <f>MIN(E42:E44)</f>
        <v>0</v>
      </c>
      <c r="F45" s="107"/>
    </row>
    <row r="46" spans="2:6" ht="15.65" hidden="1" customHeight="1" x14ac:dyDescent="0.35">
      <c r="B46" s="80" t="s">
        <v>133</v>
      </c>
      <c r="C46" s="81"/>
      <c r="D46" s="81"/>
      <c r="E46" s="81"/>
      <c r="F46" s="82"/>
    </row>
    <row r="47" spans="2:6" ht="15.65" hidden="1" customHeight="1" x14ac:dyDescent="0.35">
      <c r="B47" s="7" t="s">
        <v>134</v>
      </c>
      <c r="C47" s="74"/>
      <c r="D47" s="74"/>
      <c r="E47" s="8"/>
      <c r="F47" s="71"/>
    </row>
    <row r="48" spans="2:6" ht="15.65" hidden="1" customHeight="1" x14ac:dyDescent="0.35">
      <c r="B48" s="7" t="s">
        <v>135</v>
      </c>
      <c r="C48" s="66"/>
      <c r="D48" s="67"/>
      <c r="E48" s="8"/>
      <c r="F48" s="72"/>
    </row>
    <row r="49" spans="2:6" ht="15.65" hidden="1" customHeight="1" x14ac:dyDescent="0.35">
      <c r="B49" s="7" t="s">
        <v>136</v>
      </c>
      <c r="C49" s="66"/>
      <c r="D49" s="67"/>
      <c r="E49" s="8"/>
      <c r="F49" s="73"/>
    </row>
    <row r="50" spans="2:6" ht="15.65" hidden="1" customHeight="1" x14ac:dyDescent="0.35">
      <c r="B50" s="108" t="s">
        <v>207</v>
      </c>
      <c r="C50" s="109"/>
      <c r="D50" s="110"/>
      <c r="E50" s="115">
        <f>MIN(E47:E49)</f>
        <v>0</v>
      </c>
      <c r="F50" s="107"/>
    </row>
    <row r="51" spans="2:6" ht="15.65" customHeight="1" x14ac:dyDescent="0.35">
      <c r="B51" s="108" t="s">
        <v>208</v>
      </c>
      <c r="C51" s="109"/>
      <c r="D51" s="110"/>
      <c r="E51" s="115">
        <f>SUM(E35,E40,E45,E50)</f>
        <v>0</v>
      </c>
      <c r="F51" s="107"/>
    </row>
    <row r="52" spans="2:6" ht="15.65" customHeight="1" x14ac:dyDescent="0.35">
      <c r="B52" s="112" t="s">
        <v>34</v>
      </c>
      <c r="C52" s="122"/>
      <c r="D52" s="122"/>
      <c r="E52" s="122"/>
      <c r="F52" s="123"/>
    </row>
    <row r="53" spans="2:6" ht="15.65" customHeight="1" x14ac:dyDescent="0.35">
      <c r="B53" s="83" t="s">
        <v>80</v>
      </c>
      <c r="C53" s="84"/>
      <c r="D53" s="84"/>
      <c r="E53" s="84"/>
      <c r="F53" s="85"/>
    </row>
    <row r="54" spans="2:6" ht="15.65" customHeight="1" x14ac:dyDescent="0.35">
      <c r="B54" s="7" t="s">
        <v>81</v>
      </c>
      <c r="C54" s="66"/>
      <c r="D54" s="67"/>
      <c r="E54" s="8"/>
      <c r="F54" s="71"/>
    </row>
    <row r="55" spans="2:6" ht="15.65" customHeight="1" x14ac:dyDescent="0.35">
      <c r="B55" s="7" t="s">
        <v>82</v>
      </c>
      <c r="C55" s="66"/>
      <c r="D55" s="67"/>
      <c r="E55" s="8"/>
      <c r="F55" s="72"/>
    </row>
    <row r="56" spans="2:6" ht="15.65" customHeight="1" x14ac:dyDescent="0.35">
      <c r="B56" s="7" t="s">
        <v>83</v>
      </c>
      <c r="C56" s="66"/>
      <c r="D56" s="67"/>
      <c r="E56" s="8"/>
      <c r="F56" s="73"/>
    </row>
    <row r="57" spans="2:6" ht="15.65" customHeight="1" x14ac:dyDescent="0.35">
      <c r="B57" s="108" t="s">
        <v>209</v>
      </c>
      <c r="C57" s="109"/>
      <c r="D57" s="110"/>
      <c r="E57" s="115">
        <f>MIN(E54:E56)</f>
        <v>0</v>
      </c>
      <c r="F57" s="107"/>
    </row>
    <row r="58" spans="2:6" ht="15.65" hidden="1" customHeight="1" x14ac:dyDescent="0.35">
      <c r="B58" s="63" t="s">
        <v>84</v>
      </c>
      <c r="C58" s="64"/>
      <c r="D58" s="64"/>
      <c r="E58" s="64"/>
      <c r="F58" s="65"/>
    </row>
    <row r="59" spans="2:6" ht="15.65" hidden="1" customHeight="1" x14ac:dyDescent="0.35">
      <c r="B59" s="7" t="s">
        <v>85</v>
      </c>
      <c r="C59" s="74"/>
      <c r="D59" s="74"/>
      <c r="E59" s="8"/>
      <c r="F59" s="71"/>
    </row>
    <row r="60" spans="2:6" ht="15.65" hidden="1" customHeight="1" x14ac:dyDescent="0.35">
      <c r="B60" s="7" t="s">
        <v>86</v>
      </c>
      <c r="C60" s="66"/>
      <c r="D60" s="67"/>
      <c r="E60" s="8"/>
      <c r="F60" s="72"/>
    </row>
    <row r="61" spans="2:6" ht="15.65" hidden="1" customHeight="1" x14ac:dyDescent="0.35">
      <c r="B61" s="7" t="s">
        <v>87</v>
      </c>
      <c r="C61" s="66"/>
      <c r="D61" s="67"/>
      <c r="E61" s="8"/>
      <c r="F61" s="73"/>
    </row>
    <row r="62" spans="2:6" ht="15.65" hidden="1" customHeight="1" x14ac:dyDescent="0.35">
      <c r="B62" s="108" t="s">
        <v>210</v>
      </c>
      <c r="C62" s="109"/>
      <c r="D62" s="110"/>
      <c r="E62" s="115">
        <f>MIN(E59:E61)</f>
        <v>0</v>
      </c>
      <c r="F62" s="107"/>
    </row>
    <row r="63" spans="2:6" ht="15.65" hidden="1" customHeight="1" x14ac:dyDescent="0.35">
      <c r="B63" s="83" t="s">
        <v>137</v>
      </c>
      <c r="C63" s="84"/>
      <c r="D63" s="84"/>
      <c r="E63" s="84"/>
      <c r="F63" s="85"/>
    </row>
    <row r="64" spans="2:6" ht="15.65" hidden="1" customHeight="1" x14ac:dyDescent="0.35">
      <c r="B64" s="7" t="s">
        <v>138</v>
      </c>
      <c r="C64" s="66"/>
      <c r="D64" s="67"/>
      <c r="E64" s="8"/>
      <c r="F64" s="71"/>
    </row>
    <row r="65" spans="2:6" ht="15.65" hidden="1" customHeight="1" x14ac:dyDescent="0.35">
      <c r="B65" s="7" t="s">
        <v>139</v>
      </c>
      <c r="C65" s="66"/>
      <c r="D65" s="67"/>
      <c r="E65" s="8"/>
      <c r="F65" s="72"/>
    </row>
    <row r="66" spans="2:6" ht="15.65" hidden="1" customHeight="1" x14ac:dyDescent="0.35">
      <c r="B66" s="7" t="s">
        <v>140</v>
      </c>
      <c r="C66" s="66"/>
      <c r="D66" s="67"/>
      <c r="E66" s="8"/>
      <c r="F66" s="73"/>
    </row>
    <row r="67" spans="2:6" ht="15.65" hidden="1" customHeight="1" x14ac:dyDescent="0.35">
      <c r="B67" s="108" t="s">
        <v>211</v>
      </c>
      <c r="C67" s="109"/>
      <c r="D67" s="110"/>
      <c r="E67" s="115">
        <f>MIN(E64:E66)</f>
        <v>0</v>
      </c>
      <c r="F67" s="107"/>
    </row>
    <row r="68" spans="2:6" ht="15.65" hidden="1" customHeight="1" x14ac:dyDescent="0.35">
      <c r="B68" s="63" t="s">
        <v>141</v>
      </c>
      <c r="C68" s="64"/>
      <c r="D68" s="64"/>
      <c r="E68" s="64"/>
      <c r="F68" s="65"/>
    </row>
    <row r="69" spans="2:6" ht="15.65" hidden="1" customHeight="1" x14ac:dyDescent="0.35">
      <c r="B69" s="7" t="s">
        <v>142</v>
      </c>
      <c r="C69" s="74"/>
      <c r="D69" s="74"/>
      <c r="E69" s="8"/>
      <c r="F69" s="71"/>
    </row>
    <row r="70" spans="2:6" ht="15.65" hidden="1" customHeight="1" x14ac:dyDescent="0.35">
      <c r="B70" s="7" t="s">
        <v>143</v>
      </c>
      <c r="C70" s="66"/>
      <c r="D70" s="67"/>
      <c r="E70" s="8"/>
      <c r="F70" s="72"/>
    </row>
    <row r="71" spans="2:6" ht="15.65" hidden="1" customHeight="1" x14ac:dyDescent="0.35">
      <c r="B71" s="7" t="s">
        <v>144</v>
      </c>
      <c r="C71" s="66"/>
      <c r="D71" s="67"/>
      <c r="E71" s="8"/>
      <c r="F71" s="73"/>
    </row>
    <row r="72" spans="2:6" ht="15.65" hidden="1" customHeight="1" x14ac:dyDescent="0.35">
      <c r="B72" s="108" t="s">
        <v>212</v>
      </c>
      <c r="C72" s="109"/>
      <c r="D72" s="110"/>
      <c r="E72" s="115">
        <f>MIN(E69:E71)</f>
        <v>0</v>
      </c>
      <c r="F72" s="107"/>
    </row>
    <row r="73" spans="2:6" ht="15.65" customHeight="1" x14ac:dyDescent="0.35">
      <c r="B73" s="108" t="s">
        <v>213</v>
      </c>
      <c r="C73" s="109"/>
      <c r="D73" s="110"/>
      <c r="E73" s="115">
        <f>SUM(E57,E62,E67,E72)</f>
        <v>0</v>
      </c>
      <c r="F73" s="107"/>
    </row>
    <row r="74" spans="2:6" x14ac:dyDescent="0.35">
      <c r="B74" s="119" t="s">
        <v>35</v>
      </c>
      <c r="C74" s="120"/>
      <c r="D74" s="120"/>
      <c r="E74" s="120"/>
      <c r="F74" s="121"/>
    </row>
    <row r="75" spans="2:6" x14ac:dyDescent="0.35">
      <c r="B75" s="86" t="s">
        <v>88</v>
      </c>
      <c r="C75" s="87"/>
      <c r="D75" s="87"/>
      <c r="E75" s="87"/>
      <c r="F75" s="88"/>
    </row>
    <row r="76" spans="2:6" x14ac:dyDescent="0.35">
      <c r="B76" s="9" t="s">
        <v>93</v>
      </c>
      <c r="C76" s="74"/>
      <c r="D76" s="74"/>
      <c r="E76" s="45"/>
      <c r="F76" s="68"/>
    </row>
    <row r="77" spans="2:6" x14ac:dyDescent="0.35">
      <c r="B77" s="9" t="s">
        <v>94</v>
      </c>
      <c r="C77" s="66"/>
      <c r="D77" s="67"/>
      <c r="E77" s="45"/>
      <c r="F77" s="69"/>
    </row>
    <row r="78" spans="2:6" x14ac:dyDescent="0.35">
      <c r="B78" s="9" t="s">
        <v>95</v>
      </c>
      <c r="C78" s="66"/>
      <c r="D78" s="67"/>
      <c r="E78" s="45"/>
      <c r="F78" s="70"/>
    </row>
    <row r="79" spans="2:6" x14ac:dyDescent="0.35">
      <c r="B79" s="108" t="s">
        <v>214</v>
      </c>
      <c r="C79" s="109"/>
      <c r="D79" s="110"/>
      <c r="E79" s="116">
        <f>MIN(E76:E78)</f>
        <v>0</v>
      </c>
      <c r="F79" s="117"/>
    </row>
    <row r="80" spans="2:6" hidden="1" x14ac:dyDescent="0.35">
      <c r="B80" s="63" t="s">
        <v>89</v>
      </c>
      <c r="C80" s="64"/>
      <c r="D80" s="64"/>
      <c r="E80" s="64"/>
      <c r="F80" s="65"/>
    </row>
    <row r="81" spans="2:6" hidden="1" x14ac:dyDescent="0.35">
      <c r="B81" s="9" t="s">
        <v>90</v>
      </c>
      <c r="C81" s="74"/>
      <c r="D81" s="74"/>
      <c r="E81" s="45"/>
      <c r="F81" s="68"/>
    </row>
    <row r="82" spans="2:6" hidden="1" x14ac:dyDescent="0.35">
      <c r="B82" s="9" t="s">
        <v>91</v>
      </c>
      <c r="C82" s="66"/>
      <c r="D82" s="67"/>
      <c r="E82" s="45"/>
      <c r="F82" s="69"/>
    </row>
    <row r="83" spans="2:6" hidden="1" x14ac:dyDescent="0.35">
      <c r="B83" s="9" t="s">
        <v>92</v>
      </c>
      <c r="C83" s="66"/>
      <c r="D83" s="67"/>
      <c r="E83" s="45"/>
      <c r="F83" s="70"/>
    </row>
    <row r="84" spans="2:6" hidden="1" x14ac:dyDescent="0.35">
      <c r="B84" s="108" t="s">
        <v>215</v>
      </c>
      <c r="C84" s="109"/>
      <c r="D84" s="110"/>
      <c r="E84" s="116">
        <f>MIN(E81:E83)</f>
        <v>0</v>
      </c>
      <c r="F84" s="117"/>
    </row>
    <row r="85" spans="2:6" hidden="1" x14ac:dyDescent="0.35">
      <c r="B85" s="86" t="s">
        <v>145</v>
      </c>
      <c r="C85" s="87"/>
      <c r="D85" s="87"/>
      <c r="E85" s="87"/>
      <c r="F85" s="88"/>
    </row>
    <row r="86" spans="2:6" hidden="1" x14ac:dyDescent="0.35">
      <c r="B86" s="9" t="s">
        <v>146</v>
      </c>
      <c r="C86" s="74"/>
      <c r="D86" s="74"/>
      <c r="E86" s="45"/>
      <c r="F86" s="68"/>
    </row>
    <row r="87" spans="2:6" hidden="1" x14ac:dyDescent="0.35">
      <c r="B87" s="9" t="s">
        <v>147</v>
      </c>
      <c r="C87" s="66"/>
      <c r="D87" s="67"/>
      <c r="E87" s="45"/>
      <c r="F87" s="69"/>
    </row>
    <row r="88" spans="2:6" hidden="1" x14ac:dyDescent="0.35">
      <c r="B88" s="9" t="s">
        <v>148</v>
      </c>
      <c r="C88" s="66"/>
      <c r="D88" s="67"/>
      <c r="E88" s="45"/>
      <c r="F88" s="70"/>
    </row>
    <row r="89" spans="2:6" hidden="1" x14ac:dyDescent="0.35">
      <c r="B89" s="108" t="s">
        <v>216</v>
      </c>
      <c r="C89" s="109"/>
      <c r="D89" s="110"/>
      <c r="E89" s="116">
        <f>MIN(E86:E88)</f>
        <v>0</v>
      </c>
      <c r="F89" s="117"/>
    </row>
    <row r="90" spans="2:6" hidden="1" x14ac:dyDescent="0.35">
      <c r="B90" s="63" t="s">
        <v>149</v>
      </c>
      <c r="C90" s="64"/>
      <c r="D90" s="64"/>
      <c r="E90" s="64"/>
      <c r="F90" s="65"/>
    </row>
    <row r="91" spans="2:6" hidden="1" x14ac:dyDescent="0.35">
      <c r="B91" s="9" t="s">
        <v>150</v>
      </c>
      <c r="C91" s="74"/>
      <c r="D91" s="74"/>
      <c r="E91" s="45"/>
      <c r="F91" s="68"/>
    </row>
    <row r="92" spans="2:6" hidden="1" x14ac:dyDescent="0.35">
      <c r="B92" s="9" t="s">
        <v>151</v>
      </c>
      <c r="C92" s="66"/>
      <c r="D92" s="67"/>
      <c r="E92" s="45"/>
      <c r="F92" s="69"/>
    </row>
    <row r="93" spans="2:6" hidden="1" x14ac:dyDescent="0.35">
      <c r="B93" s="9" t="s">
        <v>152</v>
      </c>
      <c r="C93" s="66"/>
      <c r="D93" s="67"/>
      <c r="E93" s="45"/>
      <c r="F93" s="70"/>
    </row>
    <row r="94" spans="2:6" hidden="1" x14ac:dyDescent="0.35">
      <c r="B94" s="108" t="s">
        <v>217</v>
      </c>
      <c r="C94" s="109"/>
      <c r="D94" s="110"/>
      <c r="E94" s="116">
        <f>MIN(E91:E93)</f>
        <v>0</v>
      </c>
      <c r="F94" s="117"/>
    </row>
    <row r="95" spans="2:6" ht="15.5" customHeight="1" x14ac:dyDescent="0.35">
      <c r="B95" s="108" t="s">
        <v>218</v>
      </c>
      <c r="C95" s="109"/>
      <c r="D95" s="110"/>
      <c r="E95" s="116">
        <f>SUM(E79,E84,E89,E94)</f>
        <v>0</v>
      </c>
      <c r="F95" s="117"/>
    </row>
    <row r="96" spans="2:6" ht="14.5" customHeight="1" x14ac:dyDescent="0.35">
      <c r="B96" s="118" t="s">
        <v>220</v>
      </c>
      <c r="C96" s="113"/>
      <c r="D96" s="113"/>
      <c r="E96" s="113"/>
      <c r="F96" s="114"/>
    </row>
    <row r="97" spans="2:6" ht="15" customHeight="1" x14ac:dyDescent="0.35">
      <c r="B97" s="112" t="s">
        <v>36</v>
      </c>
      <c r="C97" s="113"/>
      <c r="D97" s="113"/>
      <c r="E97" s="113"/>
      <c r="F97" s="114"/>
    </row>
    <row r="98" spans="2:6" ht="15" customHeight="1" x14ac:dyDescent="0.35">
      <c r="B98" s="63" t="s">
        <v>96</v>
      </c>
      <c r="C98" s="64"/>
      <c r="D98" s="64"/>
      <c r="E98" s="64"/>
      <c r="F98" s="65"/>
    </row>
    <row r="99" spans="2:6" ht="15.65" customHeight="1" x14ac:dyDescent="0.35">
      <c r="B99" s="7" t="s">
        <v>97</v>
      </c>
      <c r="C99" s="74"/>
      <c r="D99" s="74"/>
      <c r="E99" s="8"/>
      <c r="F99" s="71"/>
    </row>
    <row r="100" spans="2:6" ht="15.65" customHeight="1" x14ac:dyDescent="0.35">
      <c r="B100" s="7" t="s">
        <v>98</v>
      </c>
      <c r="C100" s="66"/>
      <c r="D100" s="67"/>
      <c r="E100" s="8"/>
      <c r="F100" s="72"/>
    </row>
    <row r="101" spans="2:6" ht="15.65" customHeight="1" x14ac:dyDescent="0.35">
      <c r="B101" s="7" t="s">
        <v>99</v>
      </c>
      <c r="C101" s="66"/>
      <c r="D101" s="67"/>
      <c r="E101" s="8"/>
      <c r="F101" s="73"/>
    </row>
    <row r="102" spans="2:6" ht="15.65" customHeight="1" x14ac:dyDescent="0.35">
      <c r="B102" s="108" t="s">
        <v>221</v>
      </c>
      <c r="C102" s="109"/>
      <c r="D102" s="110"/>
      <c r="E102" s="116">
        <f>MIN(E99:E101)</f>
        <v>0</v>
      </c>
      <c r="F102" s="117"/>
    </row>
    <row r="103" spans="2:6" ht="15.65" hidden="1" customHeight="1" x14ac:dyDescent="0.35">
      <c r="B103" s="63" t="s">
        <v>100</v>
      </c>
      <c r="C103" s="64"/>
      <c r="D103" s="64"/>
      <c r="E103" s="64"/>
      <c r="F103" s="65"/>
    </row>
    <row r="104" spans="2:6" hidden="1" x14ac:dyDescent="0.35">
      <c r="B104" s="7" t="s">
        <v>101</v>
      </c>
      <c r="C104" s="74"/>
      <c r="D104" s="74"/>
      <c r="E104" s="8"/>
      <c r="F104" s="71"/>
    </row>
    <row r="105" spans="2:6" hidden="1" x14ac:dyDescent="0.35">
      <c r="B105" s="7" t="s">
        <v>102</v>
      </c>
      <c r="C105" s="66"/>
      <c r="D105" s="67"/>
      <c r="E105" s="8"/>
      <c r="F105" s="72"/>
    </row>
    <row r="106" spans="2:6" hidden="1" x14ac:dyDescent="0.35">
      <c r="B106" s="7" t="s">
        <v>103</v>
      </c>
      <c r="C106" s="66"/>
      <c r="D106" s="67"/>
      <c r="E106" s="8"/>
      <c r="F106" s="73"/>
    </row>
    <row r="107" spans="2:6" hidden="1" x14ac:dyDescent="0.35">
      <c r="B107" s="108" t="s">
        <v>222</v>
      </c>
      <c r="C107" s="109"/>
      <c r="D107" s="110"/>
      <c r="E107" s="116">
        <f>MIN(E104:E106)</f>
        <v>0</v>
      </c>
      <c r="F107" s="117"/>
    </row>
    <row r="108" spans="2:6" hidden="1" x14ac:dyDescent="0.35">
      <c r="B108" s="63" t="s">
        <v>153</v>
      </c>
      <c r="C108" s="64"/>
      <c r="D108" s="64"/>
      <c r="E108" s="64"/>
      <c r="F108" s="65"/>
    </row>
    <row r="109" spans="2:6" hidden="1" x14ac:dyDescent="0.35">
      <c r="B109" s="7" t="s">
        <v>154</v>
      </c>
      <c r="C109" s="74"/>
      <c r="D109" s="74"/>
      <c r="E109" s="8"/>
      <c r="F109" s="71"/>
    </row>
    <row r="110" spans="2:6" hidden="1" x14ac:dyDescent="0.35">
      <c r="B110" s="7" t="s">
        <v>155</v>
      </c>
      <c r="C110" s="66"/>
      <c r="D110" s="67"/>
      <c r="E110" s="8"/>
      <c r="F110" s="72"/>
    </row>
    <row r="111" spans="2:6" hidden="1" x14ac:dyDescent="0.35">
      <c r="B111" s="7" t="s">
        <v>156</v>
      </c>
      <c r="C111" s="66"/>
      <c r="D111" s="67"/>
      <c r="E111" s="8"/>
      <c r="F111" s="73"/>
    </row>
    <row r="112" spans="2:6" hidden="1" x14ac:dyDescent="0.35">
      <c r="B112" s="108" t="s">
        <v>223</v>
      </c>
      <c r="C112" s="109"/>
      <c r="D112" s="110"/>
      <c r="E112" s="116">
        <f>MIN(E109:E111)</f>
        <v>0</v>
      </c>
      <c r="F112" s="117"/>
    </row>
    <row r="113" spans="2:6" hidden="1" x14ac:dyDescent="0.35">
      <c r="B113" s="63" t="s">
        <v>157</v>
      </c>
      <c r="C113" s="64"/>
      <c r="D113" s="64"/>
      <c r="E113" s="64"/>
      <c r="F113" s="65"/>
    </row>
    <row r="114" spans="2:6" hidden="1" x14ac:dyDescent="0.35">
      <c r="B114" s="7" t="s">
        <v>158</v>
      </c>
      <c r="C114" s="74"/>
      <c r="D114" s="74"/>
      <c r="E114" s="8"/>
      <c r="F114" s="71"/>
    </row>
    <row r="115" spans="2:6" hidden="1" x14ac:dyDescent="0.35">
      <c r="B115" s="7" t="s">
        <v>159</v>
      </c>
      <c r="C115" s="66"/>
      <c r="D115" s="67"/>
      <c r="E115" s="8"/>
      <c r="F115" s="72"/>
    </row>
    <row r="116" spans="2:6" hidden="1" x14ac:dyDescent="0.35">
      <c r="B116" s="7" t="s">
        <v>160</v>
      </c>
      <c r="C116" s="66"/>
      <c r="D116" s="67"/>
      <c r="E116" s="8"/>
      <c r="F116" s="73"/>
    </row>
    <row r="117" spans="2:6" ht="15.5" hidden="1" customHeight="1" x14ac:dyDescent="0.35">
      <c r="B117" s="108" t="s">
        <v>224</v>
      </c>
      <c r="C117" s="109"/>
      <c r="D117" s="110"/>
      <c r="E117" s="115">
        <f>MIN(E114:E116)</f>
        <v>0</v>
      </c>
      <c r="F117" s="107"/>
    </row>
    <row r="118" spans="2:6" ht="15.5" customHeight="1" x14ac:dyDescent="0.35">
      <c r="B118" s="108" t="s">
        <v>225</v>
      </c>
      <c r="C118" s="109"/>
      <c r="D118" s="110"/>
      <c r="E118" s="115">
        <f>SUM(E102,E107,E112,E117)</f>
        <v>0</v>
      </c>
      <c r="F118" s="107"/>
    </row>
    <row r="119" spans="2:6" ht="15" customHeight="1" x14ac:dyDescent="0.35">
      <c r="B119" s="112" t="s">
        <v>37</v>
      </c>
      <c r="C119" s="113"/>
      <c r="D119" s="113"/>
      <c r="E119" s="113"/>
      <c r="F119" s="114"/>
    </row>
    <row r="120" spans="2:6" ht="15" customHeight="1" x14ac:dyDescent="0.35">
      <c r="B120" s="63" t="s">
        <v>104</v>
      </c>
      <c r="C120" s="64"/>
      <c r="D120" s="64"/>
      <c r="E120" s="64"/>
      <c r="F120" s="65"/>
    </row>
    <row r="121" spans="2:6" x14ac:dyDescent="0.35">
      <c r="B121" s="7" t="s">
        <v>106</v>
      </c>
      <c r="C121" s="74"/>
      <c r="D121" s="74"/>
      <c r="E121" s="8"/>
      <c r="F121" s="71"/>
    </row>
    <row r="122" spans="2:6" x14ac:dyDescent="0.35">
      <c r="B122" s="7" t="s">
        <v>107</v>
      </c>
      <c r="C122" s="66"/>
      <c r="D122" s="67"/>
      <c r="E122" s="8"/>
      <c r="F122" s="72"/>
    </row>
    <row r="123" spans="2:6" x14ac:dyDescent="0.35">
      <c r="B123" s="7" t="s">
        <v>108</v>
      </c>
      <c r="C123" s="66"/>
      <c r="D123" s="67"/>
      <c r="E123" s="8"/>
      <c r="F123" s="73"/>
    </row>
    <row r="124" spans="2:6" ht="15.5" customHeight="1" x14ac:dyDescent="0.35">
      <c r="B124" s="108" t="s">
        <v>226</v>
      </c>
      <c r="C124" s="109"/>
      <c r="D124" s="110"/>
      <c r="E124" s="115">
        <f>MIN(E121:E123)</f>
        <v>0</v>
      </c>
      <c r="F124" s="107"/>
    </row>
    <row r="125" spans="2:6" hidden="1" x14ac:dyDescent="0.35">
      <c r="B125" s="63" t="s">
        <v>105</v>
      </c>
      <c r="C125" s="64"/>
      <c r="D125" s="64"/>
      <c r="E125" s="64"/>
      <c r="F125" s="65"/>
    </row>
    <row r="126" spans="2:6" hidden="1" x14ac:dyDescent="0.35">
      <c r="B126" s="7" t="s">
        <v>109</v>
      </c>
      <c r="C126" s="74"/>
      <c r="D126" s="74"/>
      <c r="E126" s="8"/>
      <c r="F126" s="71"/>
    </row>
    <row r="127" spans="2:6" hidden="1" x14ac:dyDescent="0.35">
      <c r="B127" s="7" t="s">
        <v>110</v>
      </c>
      <c r="C127" s="66"/>
      <c r="D127" s="67"/>
      <c r="E127" s="8"/>
      <c r="F127" s="72"/>
    </row>
    <row r="128" spans="2:6" hidden="1" x14ac:dyDescent="0.35">
      <c r="B128" s="7" t="s">
        <v>111</v>
      </c>
      <c r="C128" s="66"/>
      <c r="D128" s="67"/>
      <c r="E128" s="8"/>
      <c r="F128" s="73"/>
    </row>
    <row r="129" spans="2:6" hidden="1" x14ac:dyDescent="0.35">
      <c r="B129" s="108" t="s">
        <v>227</v>
      </c>
      <c r="C129" s="109"/>
      <c r="D129" s="110"/>
      <c r="E129" s="115">
        <f>MIN(E126:E128)</f>
        <v>0</v>
      </c>
      <c r="F129" s="107"/>
    </row>
    <row r="130" spans="2:6" hidden="1" x14ac:dyDescent="0.35">
      <c r="B130" s="63" t="s">
        <v>161</v>
      </c>
      <c r="C130" s="64"/>
      <c r="D130" s="64"/>
      <c r="E130" s="64"/>
      <c r="F130" s="65"/>
    </row>
    <row r="131" spans="2:6" hidden="1" x14ac:dyDescent="0.35">
      <c r="B131" s="7" t="s">
        <v>162</v>
      </c>
      <c r="C131" s="74"/>
      <c r="D131" s="74"/>
      <c r="E131" s="8"/>
      <c r="F131" s="71"/>
    </row>
    <row r="132" spans="2:6" hidden="1" x14ac:dyDescent="0.35">
      <c r="B132" s="7" t="s">
        <v>163</v>
      </c>
      <c r="C132" s="66"/>
      <c r="D132" s="67"/>
      <c r="E132" s="8"/>
      <c r="F132" s="72"/>
    </row>
    <row r="133" spans="2:6" hidden="1" x14ac:dyDescent="0.35">
      <c r="B133" s="7" t="s">
        <v>164</v>
      </c>
      <c r="C133" s="66"/>
      <c r="D133" s="67"/>
      <c r="E133" s="8"/>
      <c r="F133" s="73"/>
    </row>
    <row r="134" spans="2:6" hidden="1" x14ac:dyDescent="0.35">
      <c r="B134" s="108" t="s">
        <v>228</v>
      </c>
      <c r="C134" s="109"/>
      <c r="D134" s="110"/>
      <c r="E134" s="115">
        <f>MIN(E131:E133)</f>
        <v>0</v>
      </c>
      <c r="F134" s="107"/>
    </row>
    <row r="135" spans="2:6" hidden="1" x14ac:dyDescent="0.35">
      <c r="B135" s="63" t="s">
        <v>165</v>
      </c>
      <c r="C135" s="64"/>
      <c r="D135" s="64"/>
      <c r="E135" s="64"/>
      <c r="F135" s="65"/>
    </row>
    <row r="136" spans="2:6" hidden="1" x14ac:dyDescent="0.35">
      <c r="B136" s="7" t="s">
        <v>166</v>
      </c>
      <c r="C136" s="74"/>
      <c r="D136" s="74"/>
      <c r="E136" s="8"/>
      <c r="F136" s="71"/>
    </row>
    <row r="137" spans="2:6" hidden="1" x14ac:dyDescent="0.35">
      <c r="B137" s="7" t="s">
        <v>167</v>
      </c>
      <c r="C137" s="66"/>
      <c r="D137" s="67"/>
      <c r="E137" s="8"/>
      <c r="F137" s="72"/>
    </row>
    <row r="138" spans="2:6" hidden="1" x14ac:dyDescent="0.35">
      <c r="B138" s="7" t="s">
        <v>168</v>
      </c>
      <c r="C138" s="66"/>
      <c r="D138" s="67"/>
      <c r="E138" s="8"/>
      <c r="F138" s="73"/>
    </row>
    <row r="139" spans="2:6" ht="15.65" hidden="1" customHeight="1" x14ac:dyDescent="0.35">
      <c r="B139" s="108" t="s">
        <v>229</v>
      </c>
      <c r="C139" s="109"/>
      <c r="D139" s="110"/>
      <c r="E139" s="111">
        <f>MIN(E136:E138)</f>
        <v>0</v>
      </c>
      <c r="F139" s="107"/>
    </row>
    <row r="140" spans="2:6" ht="15.65" customHeight="1" x14ac:dyDescent="0.35">
      <c r="B140" s="108" t="s">
        <v>230</v>
      </c>
      <c r="C140" s="109"/>
      <c r="D140" s="110"/>
      <c r="E140" s="111">
        <f>SUM(E124,E129,E134,E139)</f>
        <v>0</v>
      </c>
      <c r="F140" s="107"/>
    </row>
    <row r="141" spans="2:6" ht="15.65" customHeight="1" x14ac:dyDescent="0.35">
      <c r="B141" s="112" t="s">
        <v>44</v>
      </c>
      <c r="C141" s="113"/>
      <c r="D141" s="113"/>
      <c r="E141" s="113"/>
      <c r="F141" s="114"/>
    </row>
    <row r="142" spans="2:6" ht="15.65" customHeight="1" x14ac:dyDescent="0.35">
      <c r="B142" s="63" t="s">
        <v>112</v>
      </c>
      <c r="C142" s="64"/>
      <c r="D142" s="64"/>
      <c r="E142" s="64"/>
      <c r="F142" s="65"/>
    </row>
    <row r="143" spans="2:6" ht="15.65" customHeight="1" x14ac:dyDescent="0.35">
      <c r="B143" s="7" t="s">
        <v>113</v>
      </c>
      <c r="C143" s="74"/>
      <c r="D143" s="74"/>
      <c r="E143" s="47"/>
      <c r="F143" s="71"/>
    </row>
    <row r="144" spans="2:6" ht="15.65" customHeight="1" x14ac:dyDescent="0.35">
      <c r="B144" s="7" t="s">
        <v>114</v>
      </c>
      <c r="C144" s="66"/>
      <c r="D144" s="67"/>
      <c r="E144" s="47"/>
      <c r="F144" s="72"/>
    </row>
    <row r="145" spans="2:6" ht="15.65" customHeight="1" x14ac:dyDescent="0.35">
      <c r="B145" s="7" t="s">
        <v>115</v>
      </c>
      <c r="C145" s="66"/>
      <c r="D145" s="67"/>
      <c r="E145" s="47"/>
      <c r="F145" s="73"/>
    </row>
    <row r="146" spans="2:6" ht="15.65" customHeight="1" x14ac:dyDescent="0.35">
      <c r="B146" s="108" t="s">
        <v>231</v>
      </c>
      <c r="C146" s="109"/>
      <c r="D146" s="110"/>
      <c r="E146" s="111">
        <f>MIN(E143:E145)</f>
        <v>0</v>
      </c>
      <c r="F146" s="107"/>
    </row>
    <row r="147" spans="2:6" ht="15.5" hidden="1" customHeight="1" x14ac:dyDescent="0.35">
      <c r="B147" s="63" t="s">
        <v>116</v>
      </c>
      <c r="C147" s="64"/>
      <c r="D147" s="64"/>
      <c r="E147" s="64"/>
      <c r="F147" s="65"/>
    </row>
    <row r="148" spans="2:6" ht="15.65" hidden="1" customHeight="1" x14ac:dyDescent="0.35">
      <c r="B148" s="7" t="s">
        <v>117</v>
      </c>
      <c r="C148" s="77"/>
      <c r="D148" s="77"/>
      <c r="E148" s="47"/>
      <c r="F148" s="71"/>
    </row>
    <row r="149" spans="2:6" ht="15.65" hidden="1" customHeight="1" x14ac:dyDescent="0.35">
      <c r="B149" s="7" t="s">
        <v>118</v>
      </c>
      <c r="C149" s="78"/>
      <c r="D149" s="79"/>
      <c r="E149" s="47"/>
      <c r="F149" s="72"/>
    </row>
    <row r="150" spans="2:6" ht="15.65" hidden="1" customHeight="1" x14ac:dyDescent="0.35">
      <c r="B150" s="7" t="s">
        <v>119</v>
      </c>
      <c r="C150" s="78"/>
      <c r="D150" s="79"/>
      <c r="E150" s="47"/>
      <c r="F150" s="73"/>
    </row>
    <row r="151" spans="2:6" ht="15.65" hidden="1" customHeight="1" x14ac:dyDescent="0.35">
      <c r="B151" s="108" t="s">
        <v>232</v>
      </c>
      <c r="C151" s="109"/>
      <c r="D151" s="110"/>
      <c r="E151" s="111">
        <f>MIN(E148:E150)</f>
        <v>0</v>
      </c>
      <c r="F151" s="107"/>
    </row>
    <row r="152" spans="2:6" ht="15.65" hidden="1" customHeight="1" x14ac:dyDescent="0.35">
      <c r="B152" s="63" t="s">
        <v>169</v>
      </c>
      <c r="C152" s="64"/>
      <c r="D152" s="64"/>
      <c r="E152" s="64"/>
      <c r="F152" s="65"/>
    </row>
    <row r="153" spans="2:6" ht="15.65" hidden="1" customHeight="1" x14ac:dyDescent="0.35">
      <c r="B153" s="7" t="s">
        <v>170</v>
      </c>
      <c r="C153" s="77"/>
      <c r="D153" s="77"/>
      <c r="E153" s="47"/>
      <c r="F153" s="71"/>
    </row>
    <row r="154" spans="2:6" ht="15.65" hidden="1" customHeight="1" x14ac:dyDescent="0.35">
      <c r="B154" s="7" t="s">
        <v>171</v>
      </c>
      <c r="C154" s="78"/>
      <c r="D154" s="79"/>
      <c r="E154" s="47"/>
      <c r="F154" s="72"/>
    </row>
    <row r="155" spans="2:6" ht="15.65" hidden="1" customHeight="1" x14ac:dyDescent="0.35">
      <c r="B155" s="7" t="s">
        <v>172</v>
      </c>
      <c r="C155" s="78"/>
      <c r="D155" s="79"/>
      <c r="E155" s="47"/>
      <c r="F155" s="73"/>
    </row>
    <row r="156" spans="2:6" ht="15.65" hidden="1" customHeight="1" x14ac:dyDescent="0.35">
      <c r="B156" s="108" t="s">
        <v>233</v>
      </c>
      <c r="C156" s="109"/>
      <c r="D156" s="110"/>
      <c r="E156" s="111">
        <f>MIN(E153:E155)</f>
        <v>0</v>
      </c>
      <c r="F156" s="107"/>
    </row>
    <row r="157" spans="2:6" ht="15.65" hidden="1" customHeight="1" x14ac:dyDescent="0.35">
      <c r="B157" s="63" t="s">
        <v>173</v>
      </c>
      <c r="C157" s="64"/>
      <c r="D157" s="64"/>
      <c r="E157" s="64"/>
      <c r="F157" s="65"/>
    </row>
    <row r="158" spans="2:6" ht="15.65" hidden="1" customHeight="1" x14ac:dyDescent="0.35">
      <c r="B158" s="7" t="s">
        <v>174</v>
      </c>
      <c r="C158" s="77"/>
      <c r="D158" s="77"/>
      <c r="E158" s="47"/>
      <c r="F158" s="71"/>
    </row>
    <row r="159" spans="2:6" ht="15.65" hidden="1" customHeight="1" x14ac:dyDescent="0.35">
      <c r="B159" s="7" t="s">
        <v>175</v>
      </c>
      <c r="C159" s="78"/>
      <c r="D159" s="79"/>
      <c r="E159" s="47"/>
      <c r="F159" s="72"/>
    </row>
    <row r="160" spans="2:6" ht="15.65" hidden="1" customHeight="1" x14ac:dyDescent="0.35">
      <c r="B160" s="7" t="s">
        <v>176</v>
      </c>
      <c r="C160" s="78"/>
      <c r="D160" s="79"/>
      <c r="E160" s="47"/>
      <c r="F160" s="73"/>
    </row>
    <row r="161" spans="2:6" ht="15.65" hidden="1" customHeight="1" x14ac:dyDescent="0.35">
      <c r="B161" s="108" t="s">
        <v>234</v>
      </c>
      <c r="C161" s="109"/>
      <c r="D161" s="110"/>
      <c r="E161" s="111">
        <f>MIN(E158:E160)</f>
        <v>0</v>
      </c>
      <c r="F161" s="107"/>
    </row>
    <row r="162" spans="2:6" ht="15.65" customHeight="1" x14ac:dyDescent="0.35">
      <c r="B162" s="108" t="s">
        <v>235</v>
      </c>
      <c r="C162" s="109"/>
      <c r="D162" s="110"/>
      <c r="E162" s="111">
        <f>SUM(E146,E151,E156,E161)</f>
        <v>0</v>
      </c>
      <c r="F162" s="107"/>
    </row>
    <row r="163" spans="2:6" x14ac:dyDescent="0.35">
      <c r="B163" s="108" t="s">
        <v>236</v>
      </c>
      <c r="C163" s="109"/>
      <c r="D163" s="110"/>
      <c r="E163" s="111">
        <f>SUM(E162,E140,E118,E95,E73,E51,E29)</f>
        <v>0</v>
      </c>
      <c r="F163" s="107"/>
    </row>
    <row r="165" spans="2:6" ht="47.5" customHeight="1" x14ac:dyDescent="0.35">
      <c r="B165" s="94" t="s">
        <v>237</v>
      </c>
      <c r="C165" s="94"/>
      <c r="D165" s="94"/>
      <c r="E165" s="94"/>
      <c r="F165" s="94"/>
    </row>
  </sheetData>
  <sheetProtection algorithmName="SHA-512" hashValue="bL5BYI6bLD/2d47wcDQus/E/UCJ7EEC6J4ab3R7AIeQ/TpPFZ55/+/ZfZi8Q2dlvZxg+z5RUBVxBC5n+IAddOA==" saltValue="0gGfsRSQRJdjg+4c3LcGiA==" spinCount="100000" sheet="1" objects="1" scenarios="1" formatCells="0" formatColumns="0" formatRows="0"/>
  <mergeCells count="190">
    <mergeCell ref="B165:F165"/>
    <mergeCell ref="B147:F147"/>
    <mergeCell ref="C148:D148"/>
    <mergeCell ref="F148:F150"/>
    <mergeCell ref="C149:D149"/>
    <mergeCell ref="C150:D150"/>
    <mergeCell ref="B161:D161"/>
    <mergeCell ref="B162:D162"/>
    <mergeCell ref="B151:D151"/>
    <mergeCell ref="B152:F152"/>
    <mergeCell ref="C153:D153"/>
    <mergeCell ref="F153:F155"/>
    <mergeCell ref="C154:D154"/>
    <mergeCell ref="C155:D155"/>
    <mergeCell ref="B156:D156"/>
    <mergeCell ref="B157:F157"/>
    <mergeCell ref="C158:D158"/>
    <mergeCell ref="F158:F160"/>
    <mergeCell ref="C159:D159"/>
    <mergeCell ref="C160:D160"/>
    <mergeCell ref="B163:D163"/>
    <mergeCell ref="B139:D139"/>
    <mergeCell ref="B140:D140"/>
    <mergeCell ref="B141:F141"/>
    <mergeCell ref="B142:F142"/>
    <mergeCell ref="C143:D143"/>
    <mergeCell ref="F143:F145"/>
    <mergeCell ref="C144:D144"/>
    <mergeCell ref="C145:D145"/>
    <mergeCell ref="B146:D146"/>
    <mergeCell ref="B129:D129"/>
    <mergeCell ref="B130:F130"/>
    <mergeCell ref="C131:D131"/>
    <mergeCell ref="F131:F133"/>
    <mergeCell ref="C132:D132"/>
    <mergeCell ref="C133:D133"/>
    <mergeCell ref="B134:D134"/>
    <mergeCell ref="B135:F135"/>
    <mergeCell ref="C136:D136"/>
    <mergeCell ref="F136:F138"/>
    <mergeCell ref="C137:D137"/>
    <mergeCell ref="C138:D138"/>
    <mergeCell ref="B120:F120"/>
    <mergeCell ref="C121:D121"/>
    <mergeCell ref="F121:F123"/>
    <mergeCell ref="C122:D122"/>
    <mergeCell ref="C123:D123"/>
    <mergeCell ref="B124:D124"/>
    <mergeCell ref="B125:F125"/>
    <mergeCell ref="C126:D126"/>
    <mergeCell ref="F126:F128"/>
    <mergeCell ref="C127:D127"/>
    <mergeCell ref="C128:D128"/>
    <mergeCell ref="B112:D112"/>
    <mergeCell ref="B113:F113"/>
    <mergeCell ref="C114:D114"/>
    <mergeCell ref="F114:F116"/>
    <mergeCell ref="C115:D115"/>
    <mergeCell ref="C116:D116"/>
    <mergeCell ref="B117:D117"/>
    <mergeCell ref="B118:D118"/>
    <mergeCell ref="B119:F119"/>
    <mergeCell ref="B102:D102"/>
    <mergeCell ref="B103:F103"/>
    <mergeCell ref="C104:D104"/>
    <mergeCell ref="F104:F106"/>
    <mergeCell ref="C105:D105"/>
    <mergeCell ref="C106:D106"/>
    <mergeCell ref="B107:D107"/>
    <mergeCell ref="B108:F108"/>
    <mergeCell ref="C109:D109"/>
    <mergeCell ref="F109:F111"/>
    <mergeCell ref="C110:D110"/>
    <mergeCell ref="C111:D111"/>
    <mergeCell ref="B94:D94"/>
    <mergeCell ref="B95:D95"/>
    <mergeCell ref="B96:F96"/>
    <mergeCell ref="B97:F97"/>
    <mergeCell ref="B98:F98"/>
    <mergeCell ref="C99:D99"/>
    <mergeCell ref="F99:F101"/>
    <mergeCell ref="C100:D100"/>
    <mergeCell ref="C101:D101"/>
    <mergeCell ref="B84:D84"/>
    <mergeCell ref="B85:F85"/>
    <mergeCell ref="C86:D86"/>
    <mergeCell ref="F86:F88"/>
    <mergeCell ref="C87:D87"/>
    <mergeCell ref="C88:D88"/>
    <mergeCell ref="B89:D89"/>
    <mergeCell ref="B90:F90"/>
    <mergeCell ref="C91:D91"/>
    <mergeCell ref="F91:F93"/>
    <mergeCell ref="C92:D92"/>
    <mergeCell ref="C93:D93"/>
    <mergeCell ref="B58:F58"/>
    <mergeCell ref="C59:D59"/>
    <mergeCell ref="F59:F61"/>
    <mergeCell ref="C60:D60"/>
    <mergeCell ref="C61:D61"/>
    <mergeCell ref="B79:D79"/>
    <mergeCell ref="C83:D83"/>
    <mergeCell ref="B75:F75"/>
    <mergeCell ref="C76:D76"/>
    <mergeCell ref="B68:F68"/>
    <mergeCell ref="C69:D69"/>
    <mergeCell ref="F69:F71"/>
    <mergeCell ref="C70:D70"/>
    <mergeCell ref="B80:F80"/>
    <mergeCell ref="C81:D81"/>
    <mergeCell ref="F81:F83"/>
    <mergeCell ref="C82:D82"/>
    <mergeCell ref="B62:D62"/>
    <mergeCell ref="B63:F63"/>
    <mergeCell ref="C64:D64"/>
    <mergeCell ref="F64:F66"/>
    <mergeCell ref="C65:D65"/>
    <mergeCell ref="C66:D66"/>
    <mergeCell ref="C56:D56"/>
    <mergeCell ref="C43:D43"/>
    <mergeCell ref="C44:D44"/>
    <mergeCell ref="B45:D45"/>
    <mergeCell ref="B46:F46"/>
    <mergeCell ref="F47:F49"/>
    <mergeCell ref="C49:D49"/>
    <mergeCell ref="B51:D51"/>
    <mergeCell ref="B57:D57"/>
    <mergeCell ref="B13:D13"/>
    <mergeCell ref="B14:F14"/>
    <mergeCell ref="C15:D15"/>
    <mergeCell ref="F15:F17"/>
    <mergeCell ref="C16:D16"/>
    <mergeCell ref="C17:D17"/>
    <mergeCell ref="B1:F1"/>
    <mergeCell ref="C6:D6"/>
    <mergeCell ref="B7:F7"/>
    <mergeCell ref="B8:F8"/>
    <mergeCell ref="B9:F9"/>
    <mergeCell ref="C10:D10"/>
    <mergeCell ref="F10:F12"/>
    <mergeCell ref="C11:D11"/>
    <mergeCell ref="C12:D12"/>
    <mergeCell ref="B2:F2"/>
    <mergeCell ref="B4:D4"/>
    <mergeCell ref="B50:D50"/>
    <mergeCell ref="B28:D28"/>
    <mergeCell ref="C39:D39"/>
    <mergeCell ref="C34:D34"/>
    <mergeCell ref="B40:D40"/>
    <mergeCell ref="B41:F41"/>
    <mergeCell ref="C47:D47"/>
    <mergeCell ref="C48:D48"/>
    <mergeCell ref="C42:D42"/>
    <mergeCell ref="F42:F44"/>
    <mergeCell ref="C27:D27"/>
    <mergeCell ref="B18:D18"/>
    <mergeCell ref="C22:D22"/>
    <mergeCell ref="B19:F19"/>
    <mergeCell ref="C20:D20"/>
    <mergeCell ref="F20:F22"/>
    <mergeCell ref="C21:D21"/>
    <mergeCell ref="B23:D23"/>
    <mergeCell ref="B24:F24"/>
    <mergeCell ref="C25:D25"/>
    <mergeCell ref="F25:F27"/>
    <mergeCell ref="C26:D26"/>
    <mergeCell ref="F76:F78"/>
    <mergeCell ref="C77:D77"/>
    <mergeCell ref="C78:D78"/>
    <mergeCell ref="B67:D67"/>
    <mergeCell ref="C71:D71"/>
    <mergeCell ref="B72:D72"/>
    <mergeCell ref="B73:D73"/>
    <mergeCell ref="B74:F74"/>
    <mergeCell ref="B29:D29"/>
    <mergeCell ref="B30:F30"/>
    <mergeCell ref="B31:F31"/>
    <mergeCell ref="C32:D32"/>
    <mergeCell ref="F32:F34"/>
    <mergeCell ref="C33:D33"/>
    <mergeCell ref="B35:D35"/>
    <mergeCell ref="B36:F36"/>
    <mergeCell ref="C37:D37"/>
    <mergeCell ref="F37:F39"/>
    <mergeCell ref="C38:D38"/>
    <mergeCell ref="B52:F52"/>
    <mergeCell ref="B53:F53"/>
    <mergeCell ref="C54:D54"/>
    <mergeCell ref="F54:F56"/>
    <mergeCell ref="C55:D5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CD248-5CC4-45DA-861E-59101B04967F}">
  <dimension ref="B1:F165"/>
  <sheetViews>
    <sheetView topLeftCell="A57" zoomScale="80" zoomScaleNormal="80" workbookViewId="0">
      <selection activeCell="E163" sqref="E163"/>
    </sheetView>
  </sheetViews>
  <sheetFormatPr defaultColWidth="8.81640625" defaultRowHeight="15.5" x14ac:dyDescent="0.35"/>
  <cols>
    <col min="1" max="1" width="5.7265625" style="3" customWidth="1"/>
    <col min="2" max="2" width="7.7265625" style="3" customWidth="1"/>
    <col min="3" max="3" width="20.54296875" style="3" customWidth="1"/>
    <col min="4" max="4" width="26.453125" style="3" customWidth="1"/>
    <col min="5" max="5" width="15.54296875" style="3" customWidth="1"/>
    <col min="6" max="6" width="44.90625" style="3" customWidth="1"/>
    <col min="7" max="16384" width="8.81640625" style="3"/>
  </cols>
  <sheetData>
    <row r="1" spans="2:6" ht="30.5" customHeight="1" x14ac:dyDescent="0.35">
      <c r="B1" s="127" t="s">
        <v>197</v>
      </c>
      <c r="C1" s="128"/>
      <c r="D1" s="128"/>
      <c r="E1" s="128"/>
      <c r="F1" s="128"/>
    </row>
    <row r="2" spans="2:6" ht="32.5" customHeight="1" x14ac:dyDescent="0.35">
      <c r="B2" s="129" t="s">
        <v>198</v>
      </c>
      <c r="C2" s="130"/>
      <c r="D2" s="130"/>
      <c r="E2" s="130"/>
      <c r="F2" s="130"/>
    </row>
    <row r="3" spans="2:6" ht="16.5" customHeight="1" x14ac:dyDescent="0.35">
      <c r="B3" s="4"/>
      <c r="C3" s="12"/>
      <c r="D3" s="12"/>
      <c r="E3" s="12"/>
      <c r="F3" s="12"/>
    </row>
    <row r="4" spans="2:6" ht="42" customHeight="1" x14ac:dyDescent="0.35">
      <c r="B4" s="60" t="s">
        <v>195</v>
      </c>
      <c r="C4" s="61"/>
      <c r="D4" s="62"/>
      <c r="E4" s="12"/>
      <c r="F4" s="12"/>
    </row>
    <row r="5" spans="2:6" ht="15.5" customHeight="1" x14ac:dyDescent="0.35">
      <c r="B5" s="5"/>
      <c r="C5" s="5"/>
      <c r="D5" s="5"/>
      <c r="F5" s="6"/>
    </row>
    <row r="6" spans="2:6" ht="116.5" customHeight="1" x14ac:dyDescent="0.35">
      <c r="B6" s="125" t="s">
        <v>0</v>
      </c>
      <c r="C6" s="126" t="s">
        <v>1</v>
      </c>
      <c r="D6" s="126"/>
      <c r="E6" s="125" t="s">
        <v>2</v>
      </c>
      <c r="F6" s="125" t="s">
        <v>196</v>
      </c>
    </row>
    <row r="7" spans="2:6" ht="15" customHeight="1" x14ac:dyDescent="0.35">
      <c r="B7" s="118" t="s">
        <v>219</v>
      </c>
      <c r="C7" s="113"/>
      <c r="D7" s="113"/>
      <c r="E7" s="113"/>
      <c r="F7" s="114"/>
    </row>
    <row r="8" spans="2:6" ht="15" customHeight="1" x14ac:dyDescent="0.35">
      <c r="B8" s="118" t="s">
        <v>32</v>
      </c>
      <c r="C8" s="113"/>
      <c r="D8" s="113"/>
      <c r="E8" s="113"/>
      <c r="F8" s="114"/>
    </row>
    <row r="9" spans="2:6" ht="15" customHeight="1" x14ac:dyDescent="0.35">
      <c r="B9" s="89" t="s">
        <v>64</v>
      </c>
      <c r="C9" s="81"/>
      <c r="D9" s="81"/>
      <c r="E9" s="81"/>
      <c r="F9" s="82"/>
    </row>
    <row r="10" spans="2:6" x14ac:dyDescent="0.35">
      <c r="B10" s="7" t="s">
        <v>65</v>
      </c>
      <c r="C10" s="66"/>
      <c r="D10" s="67"/>
      <c r="E10" s="8"/>
      <c r="F10" s="71"/>
    </row>
    <row r="11" spans="2:6" x14ac:dyDescent="0.35">
      <c r="B11" s="7" t="s">
        <v>66</v>
      </c>
      <c r="C11" s="66"/>
      <c r="D11" s="67"/>
      <c r="E11" s="8"/>
      <c r="F11" s="72"/>
    </row>
    <row r="12" spans="2:6" x14ac:dyDescent="0.35">
      <c r="B12" s="7" t="s">
        <v>67</v>
      </c>
      <c r="C12" s="66"/>
      <c r="D12" s="67"/>
      <c r="E12" s="8"/>
      <c r="F12" s="73"/>
    </row>
    <row r="13" spans="2:6" x14ac:dyDescent="0.35">
      <c r="B13" s="108" t="s">
        <v>199</v>
      </c>
      <c r="C13" s="109"/>
      <c r="D13" s="110"/>
      <c r="E13" s="115">
        <f>MIN(E10:E12)</f>
        <v>0</v>
      </c>
      <c r="F13" s="124"/>
    </row>
    <row r="14" spans="2:6" hidden="1" x14ac:dyDescent="0.35">
      <c r="B14" s="80" t="s">
        <v>71</v>
      </c>
      <c r="C14" s="81"/>
      <c r="D14" s="81"/>
      <c r="E14" s="81"/>
      <c r="F14" s="82"/>
    </row>
    <row r="15" spans="2:6" hidden="1" x14ac:dyDescent="0.35">
      <c r="B15" s="7" t="s">
        <v>68</v>
      </c>
      <c r="C15" s="74"/>
      <c r="D15" s="74"/>
      <c r="E15" s="8"/>
      <c r="F15" s="71"/>
    </row>
    <row r="16" spans="2:6" hidden="1" x14ac:dyDescent="0.35">
      <c r="B16" s="7" t="s">
        <v>69</v>
      </c>
      <c r="C16" s="66"/>
      <c r="D16" s="67"/>
      <c r="E16" s="8"/>
      <c r="F16" s="72"/>
    </row>
    <row r="17" spans="2:6" hidden="1" x14ac:dyDescent="0.35">
      <c r="B17" s="7" t="s">
        <v>70</v>
      </c>
      <c r="C17" s="66"/>
      <c r="D17" s="67"/>
      <c r="E17" s="8"/>
      <c r="F17" s="73"/>
    </row>
    <row r="18" spans="2:6" ht="15.5" hidden="1" customHeight="1" x14ac:dyDescent="0.35">
      <c r="B18" s="108" t="s">
        <v>200</v>
      </c>
      <c r="C18" s="109"/>
      <c r="D18" s="110"/>
      <c r="E18" s="115">
        <f>MIN(E15:E17)</f>
        <v>0</v>
      </c>
      <c r="F18" s="124"/>
    </row>
    <row r="19" spans="2:6" hidden="1" x14ac:dyDescent="0.35">
      <c r="B19" s="89" t="s">
        <v>121</v>
      </c>
      <c r="C19" s="81"/>
      <c r="D19" s="81"/>
      <c r="E19" s="81"/>
      <c r="F19" s="82"/>
    </row>
    <row r="20" spans="2:6" hidden="1" x14ac:dyDescent="0.35">
      <c r="B20" s="7" t="s">
        <v>122</v>
      </c>
      <c r="C20" s="74"/>
      <c r="D20" s="74"/>
      <c r="E20" s="8"/>
      <c r="F20" s="71"/>
    </row>
    <row r="21" spans="2:6" hidden="1" x14ac:dyDescent="0.35">
      <c r="B21" s="7" t="s">
        <v>123</v>
      </c>
      <c r="C21" s="66"/>
      <c r="D21" s="67"/>
      <c r="E21" s="8"/>
      <c r="F21" s="72"/>
    </row>
    <row r="22" spans="2:6" hidden="1" x14ac:dyDescent="0.35">
      <c r="B22" s="7" t="s">
        <v>124</v>
      </c>
      <c r="C22" s="66"/>
      <c r="D22" s="67"/>
      <c r="E22" s="8"/>
      <c r="F22" s="73"/>
    </row>
    <row r="23" spans="2:6" ht="15.5" hidden="1" customHeight="1" x14ac:dyDescent="0.35">
      <c r="B23" s="108" t="s">
        <v>201</v>
      </c>
      <c r="C23" s="109"/>
      <c r="D23" s="110"/>
      <c r="E23" s="115">
        <f>MIN(E20:E22)</f>
        <v>0</v>
      </c>
      <c r="F23" s="124"/>
    </row>
    <row r="24" spans="2:6" hidden="1" x14ac:dyDescent="0.35">
      <c r="B24" s="80" t="s">
        <v>125</v>
      </c>
      <c r="C24" s="81"/>
      <c r="D24" s="81"/>
      <c r="E24" s="81"/>
      <c r="F24" s="82"/>
    </row>
    <row r="25" spans="2:6" hidden="1" x14ac:dyDescent="0.35">
      <c r="B25" s="7" t="s">
        <v>126</v>
      </c>
      <c r="C25" s="74"/>
      <c r="D25" s="74"/>
      <c r="E25" s="8"/>
      <c r="F25" s="71"/>
    </row>
    <row r="26" spans="2:6" hidden="1" x14ac:dyDescent="0.35">
      <c r="B26" s="7" t="s">
        <v>127</v>
      </c>
      <c r="C26" s="66"/>
      <c r="D26" s="67"/>
      <c r="E26" s="8"/>
      <c r="F26" s="72"/>
    </row>
    <row r="27" spans="2:6" hidden="1" x14ac:dyDescent="0.35">
      <c r="B27" s="7" t="s">
        <v>128</v>
      </c>
      <c r="C27" s="66"/>
      <c r="D27" s="67"/>
      <c r="E27" s="8"/>
      <c r="F27" s="73"/>
    </row>
    <row r="28" spans="2:6" ht="15.5" hidden="1" customHeight="1" x14ac:dyDescent="0.35">
      <c r="B28" s="108" t="s">
        <v>202</v>
      </c>
      <c r="C28" s="109"/>
      <c r="D28" s="110"/>
      <c r="E28" s="115">
        <f>MIN(E25:E27)</f>
        <v>0</v>
      </c>
      <c r="F28" s="124"/>
    </row>
    <row r="29" spans="2:6" x14ac:dyDescent="0.35">
      <c r="B29" s="108" t="s">
        <v>203</v>
      </c>
      <c r="C29" s="109"/>
      <c r="D29" s="110"/>
      <c r="E29" s="115">
        <f>SUM(E13,E18,E23,E28)</f>
        <v>0</v>
      </c>
      <c r="F29" s="124"/>
    </row>
    <row r="30" spans="2:6" ht="15" customHeight="1" x14ac:dyDescent="0.35">
      <c r="B30" s="118" t="s">
        <v>33</v>
      </c>
      <c r="C30" s="113"/>
      <c r="D30" s="113"/>
      <c r="E30" s="113"/>
      <c r="F30" s="114"/>
    </row>
    <row r="31" spans="2:6" ht="15" customHeight="1" x14ac:dyDescent="0.35">
      <c r="B31" s="90" t="s">
        <v>75</v>
      </c>
      <c r="C31" s="91"/>
      <c r="D31" s="91"/>
      <c r="E31" s="91"/>
      <c r="F31" s="92"/>
    </row>
    <row r="32" spans="2:6" x14ac:dyDescent="0.35">
      <c r="B32" s="7" t="s">
        <v>72</v>
      </c>
      <c r="C32" s="74"/>
      <c r="D32" s="74"/>
      <c r="E32" s="8"/>
      <c r="F32" s="71"/>
    </row>
    <row r="33" spans="2:6" x14ac:dyDescent="0.35">
      <c r="B33" s="7" t="s">
        <v>73</v>
      </c>
      <c r="C33" s="66"/>
      <c r="D33" s="67"/>
      <c r="E33" s="8"/>
      <c r="F33" s="72"/>
    </row>
    <row r="34" spans="2:6" x14ac:dyDescent="0.35">
      <c r="B34" s="7" t="s">
        <v>74</v>
      </c>
      <c r="C34" s="66"/>
      <c r="D34" s="67"/>
      <c r="E34" s="8"/>
      <c r="F34" s="73"/>
    </row>
    <row r="35" spans="2:6" ht="15.5" customHeight="1" x14ac:dyDescent="0.35">
      <c r="B35" s="108" t="s">
        <v>204</v>
      </c>
      <c r="C35" s="109"/>
      <c r="D35" s="110"/>
      <c r="E35" s="115">
        <f>MIN(E32:E34)</f>
        <v>0</v>
      </c>
      <c r="F35" s="107"/>
    </row>
    <row r="36" spans="2:6" hidden="1" x14ac:dyDescent="0.35">
      <c r="B36" s="80" t="s">
        <v>79</v>
      </c>
      <c r="C36" s="81"/>
      <c r="D36" s="81"/>
      <c r="E36" s="81"/>
      <c r="F36" s="82"/>
    </row>
    <row r="37" spans="2:6" ht="15.65" hidden="1" customHeight="1" x14ac:dyDescent="0.35">
      <c r="B37" s="7" t="s">
        <v>76</v>
      </c>
      <c r="C37" s="74"/>
      <c r="D37" s="74"/>
      <c r="E37" s="8"/>
      <c r="F37" s="71"/>
    </row>
    <row r="38" spans="2:6" ht="15.65" hidden="1" customHeight="1" x14ac:dyDescent="0.35">
      <c r="B38" s="7" t="s">
        <v>77</v>
      </c>
      <c r="C38" s="66"/>
      <c r="D38" s="67"/>
      <c r="E38" s="8"/>
      <c r="F38" s="72"/>
    </row>
    <row r="39" spans="2:6" ht="15.65" hidden="1" customHeight="1" x14ac:dyDescent="0.35">
      <c r="B39" s="7" t="s">
        <v>78</v>
      </c>
      <c r="C39" s="66"/>
      <c r="D39" s="67"/>
      <c r="E39" s="8"/>
      <c r="F39" s="73"/>
    </row>
    <row r="40" spans="2:6" ht="15.65" hidden="1" customHeight="1" x14ac:dyDescent="0.35">
      <c r="B40" s="108" t="s">
        <v>205</v>
      </c>
      <c r="C40" s="109"/>
      <c r="D40" s="110"/>
      <c r="E40" s="115">
        <f>MIN(E37:E39)</f>
        <v>0</v>
      </c>
      <c r="F40" s="107"/>
    </row>
    <row r="41" spans="2:6" ht="15.65" hidden="1" customHeight="1" x14ac:dyDescent="0.35">
      <c r="B41" s="90" t="s">
        <v>129</v>
      </c>
      <c r="C41" s="91"/>
      <c r="D41" s="91"/>
      <c r="E41" s="91"/>
      <c r="F41" s="92"/>
    </row>
    <row r="42" spans="2:6" ht="15.65" hidden="1" customHeight="1" x14ac:dyDescent="0.35">
      <c r="B42" s="7" t="s">
        <v>130</v>
      </c>
      <c r="C42" s="74"/>
      <c r="D42" s="74"/>
      <c r="E42" s="8"/>
      <c r="F42" s="71"/>
    </row>
    <row r="43" spans="2:6" ht="15.65" hidden="1" customHeight="1" x14ac:dyDescent="0.35">
      <c r="B43" s="7" t="s">
        <v>131</v>
      </c>
      <c r="C43" s="66"/>
      <c r="D43" s="67"/>
      <c r="E43" s="8"/>
      <c r="F43" s="72"/>
    </row>
    <row r="44" spans="2:6" ht="15.65" hidden="1" customHeight="1" x14ac:dyDescent="0.35">
      <c r="B44" s="7" t="s">
        <v>132</v>
      </c>
      <c r="C44" s="66"/>
      <c r="D44" s="67"/>
      <c r="E44" s="8"/>
      <c r="F44" s="73"/>
    </row>
    <row r="45" spans="2:6" ht="15.65" hidden="1" customHeight="1" x14ac:dyDescent="0.35">
      <c r="B45" s="108" t="s">
        <v>206</v>
      </c>
      <c r="C45" s="109"/>
      <c r="D45" s="110"/>
      <c r="E45" s="115">
        <f>MIN(E42:E44)</f>
        <v>0</v>
      </c>
      <c r="F45" s="107"/>
    </row>
    <row r="46" spans="2:6" ht="15.65" hidden="1" customHeight="1" x14ac:dyDescent="0.35">
      <c r="B46" s="80" t="s">
        <v>133</v>
      </c>
      <c r="C46" s="81"/>
      <c r="D46" s="81"/>
      <c r="E46" s="81"/>
      <c r="F46" s="82"/>
    </row>
    <row r="47" spans="2:6" ht="15.65" hidden="1" customHeight="1" x14ac:dyDescent="0.35">
      <c r="B47" s="7" t="s">
        <v>134</v>
      </c>
      <c r="C47" s="74"/>
      <c r="D47" s="74"/>
      <c r="E47" s="8"/>
      <c r="F47" s="71"/>
    </row>
    <row r="48" spans="2:6" ht="15.65" hidden="1" customHeight="1" x14ac:dyDescent="0.35">
      <c r="B48" s="7" t="s">
        <v>135</v>
      </c>
      <c r="C48" s="66"/>
      <c r="D48" s="67"/>
      <c r="E48" s="8"/>
      <c r="F48" s="72"/>
    </row>
    <row r="49" spans="2:6" ht="15.65" hidden="1" customHeight="1" x14ac:dyDescent="0.35">
      <c r="B49" s="7" t="s">
        <v>136</v>
      </c>
      <c r="C49" s="66"/>
      <c r="D49" s="67"/>
      <c r="E49" s="8"/>
      <c r="F49" s="73"/>
    </row>
    <row r="50" spans="2:6" ht="15.65" hidden="1" customHeight="1" x14ac:dyDescent="0.35">
      <c r="B50" s="108" t="s">
        <v>207</v>
      </c>
      <c r="C50" s="109"/>
      <c r="D50" s="110"/>
      <c r="E50" s="115">
        <f>MIN(E47:E49)</f>
        <v>0</v>
      </c>
      <c r="F50" s="107"/>
    </row>
    <row r="51" spans="2:6" ht="15.65" customHeight="1" x14ac:dyDescent="0.35">
      <c r="B51" s="108" t="s">
        <v>208</v>
      </c>
      <c r="C51" s="109"/>
      <c r="D51" s="110"/>
      <c r="E51" s="115">
        <f>SUM(E35,E40,E45,E50)</f>
        <v>0</v>
      </c>
      <c r="F51" s="107"/>
    </row>
    <row r="52" spans="2:6" ht="15.65" customHeight="1" x14ac:dyDescent="0.35">
      <c r="B52" s="112" t="s">
        <v>34</v>
      </c>
      <c r="C52" s="122"/>
      <c r="D52" s="122"/>
      <c r="E52" s="122"/>
      <c r="F52" s="123"/>
    </row>
    <row r="53" spans="2:6" ht="15.65" customHeight="1" x14ac:dyDescent="0.35">
      <c r="B53" s="83" t="s">
        <v>80</v>
      </c>
      <c r="C53" s="84"/>
      <c r="D53" s="84"/>
      <c r="E53" s="84"/>
      <c r="F53" s="85"/>
    </row>
    <row r="54" spans="2:6" ht="15.65" customHeight="1" x14ac:dyDescent="0.35">
      <c r="B54" s="7" t="s">
        <v>81</v>
      </c>
      <c r="C54" s="66"/>
      <c r="D54" s="67"/>
      <c r="E54" s="8"/>
      <c r="F54" s="71"/>
    </row>
    <row r="55" spans="2:6" ht="15.65" customHeight="1" x14ac:dyDescent="0.35">
      <c r="B55" s="7" t="s">
        <v>82</v>
      </c>
      <c r="C55" s="66"/>
      <c r="D55" s="67"/>
      <c r="E55" s="8"/>
      <c r="F55" s="72"/>
    </row>
    <row r="56" spans="2:6" ht="15.65" customHeight="1" x14ac:dyDescent="0.35">
      <c r="B56" s="7" t="s">
        <v>83</v>
      </c>
      <c r="C56" s="66"/>
      <c r="D56" s="67"/>
      <c r="E56" s="8"/>
      <c r="F56" s="73"/>
    </row>
    <row r="57" spans="2:6" ht="15.65" customHeight="1" x14ac:dyDescent="0.35">
      <c r="B57" s="108" t="s">
        <v>209</v>
      </c>
      <c r="C57" s="109"/>
      <c r="D57" s="110"/>
      <c r="E57" s="115">
        <f>MIN(E54:E56)</f>
        <v>0</v>
      </c>
      <c r="F57" s="107"/>
    </row>
    <row r="58" spans="2:6" ht="15.65" hidden="1" customHeight="1" x14ac:dyDescent="0.35">
      <c r="B58" s="63" t="s">
        <v>84</v>
      </c>
      <c r="C58" s="64"/>
      <c r="D58" s="64"/>
      <c r="E58" s="64"/>
      <c r="F58" s="65"/>
    </row>
    <row r="59" spans="2:6" ht="15.65" hidden="1" customHeight="1" x14ac:dyDescent="0.35">
      <c r="B59" s="7" t="s">
        <v>85</v>
      </c>
      <c r="C59" s="74"/>
      <c r="D59" s="74"/>
      <c r="E59" s="8"/>
      <c r="F59" s="71"/>
    </row>
    <row r="60" spans="2:6" ht="15.65" hidden="1" customHeight="1" x14ac:dyDescent="0.35">
      <c r="B60" s="7" t="s">
        <v>86</v>
      </c>
      <c r="C60" s="66"/>
      <c r="D60" s="67"/>
      <c r="E60" s="8"/>
      <c r="F60" s="72"/>
    </row>
    <row r="61" spans="2:6" ht="15.65" hidden="1" customHeight="1" x14ac:dyDescent="0.35">
      <c r="B61" s="7" t="s">
        <v>87</v>
      </c>
      <c r="C61" s="66"/>
      <c r="D61" s="67"/>
      <c r="E61" s="8"/>
      <c r="F61" s="73"/>
    </row>
    <row r="62" spans="2:6" ht="15.65" hidden="1" customHeight="1" x14ac:dyDescent="0.35">
      <c r="B62" s="108" t="s">
        <v>210</v>
      </c>
      <c r="C62" s="109"/>
      <c r="D62" s="110"/>
      <c r="E62" s="115">
        <f>MIN(E59:E61)</f>
        <v>0</v>
      </c>
      <c r="F62" s="107"/>
    </row>
    <row r="63" spans="2:6" ht="15.65" hidden="1" customHeight="1" x14ac:dyDescent="0.35">
      <c r="B63" s="83" t="s">
        <v>137</v>
      </c>
      <c r="C63" s="84"/>
      <c r="D63" s="84"/>
      <c r="E63" s="84"/>
      <c r="F63" s="85"/>
    </row>
    <row r="64" spans="2:6" ht="15.65" hidden="1" customHeight="1" x14ac:dyDescent="0.35">
      <c r="B64" s="7" t="s">
        <v>138</v>
      </c>
      <c r="C64" s="66"/>
      <c r="D64" s="67"/>
      <c r="E64" s="8"/>
      <c r="F64" s="71"/>
    </row>
    <row r="65" spans="2:6" ht="15.65" hidden="1" customHeight="1" x14ac:dyDescent="0.35">
      <c r="B65" s="7" t="s">
        <v>139</v>
      </c>
      <c r="C65" s="66"/>
      <c r="D65" s="67"/>
      <c r="E65" s="8"/>
      <c r="F65" s="72"/>
    </row>
    <row r="66" spans="2:6" ht="15.65" hidden="1" customHeight="1" x14ac:dyDescent="0.35">
      <c r="B66" s="7" t="s">
        <v>140</v>
      </c>
      <c r="C66" s="66"/>
      <c r="D66" s="67"/>
      <c r="E66" s="8"/>
      <c r="F66" s="73"/>
    </row>
    <row r="67" spans="2:6" ht="15.65" hidden="1" customHeight="1" x14ac:dyDescent="0.35">
      <c r="B67" s="108" t="s">
        <v>211</v>
      </c>
      <c r="C67" s="109"/>
      <c r="D67" s="110"/>
      <c r="E67" s="115">
        <f>MIN(E64:E66)</f>
        <v>0</v>
      </c>
      <c r="F67" s="107"/>
    </row>
    <row r="68" spans="2:6" ht="15.65" hidden="1" customHeight="1" x14ac:dyDescent="0.35">
      <c r="B68" s="63" t="s">
        <v>141</v>
      </c>
      <c r="C68" s="64"/>
      <c r="D68" s="64"/>
      <c r="E68" s="64"/>
      <c r="F68" s="65"/>
    </row>
    <row r="69" spans="2:6" ht="15.65" hidden="1" customHeight="1" x14ac:dyDescent="0.35">
      <c r="B69" s="7" t="s">
        <v>142</v>
      </c>
      <c r="C69" s="74"/>
      <c r="D69" s="74"/>
      <c r="E69" s="8"/>
      <c r="F69" s="71"/>
    </row>
    <row r="70" spans="2:6" ht="15.65" hidden="1" customHeight="1" x14ac:dyDescent="0.35">
      <c r="B70" s="7" t="s">
        <v>143</v>
      </c>
      <c r="C70" s="66"/>
      <c r="D70" s="67"/>
      <c r="E70" s="8"/>
      <c r="F70" s="72"/>
    </row>
    <row r="71" spans="2:6" ht="15.65" hidden="1" customHeight="1" x14ac:dyDescent="0.35">
      <c r="B71" s="7" t="s">
        <v>144</v>
      </c>
      <c r="C71" s="66"/>
      <c r="D71" s="67"/>
      <c r="E71" s="8"/>
      <c r="F71" s="73"/>
    </row>
    <row r="72" spans="2:6" ht="15.65" hidden="1" customHeight="1" x14ac:dyDescent="0.35">
      <c r="B72" s="108" t="s">
        <v>212</v>
      </c>
      <c r="C72" s="109"/>
      <c r="D72" s="110"/>
      <c r="E72" s="115">
        <f>MIN(E69:E71)</f>
        <v>0</v>
      </c>
      <c r="F72" s="107"/>
    </row>
    <row r="73" spans="2:6" ht="15.65" customHeight="1" x14ac:dyDescent="0.35">
      <c r="B73" s="108" t="s">
        <v>213</v>
      </c>
      <c r="C73" s="109"/>
      <c r="D73" s="110"/>
      <c r="E73" s="115">
        <f>SUM(E57,E62,E67,E72)</f>
        <v>0</v>
      </c>
      <c r="F73" s="107"/>
    </row>
    <row r="74" spans="2:6" x14ac:dyDescent="0.35">
      <c r="B74" s="119" t="s">
        <v>35</v>
      </c>
      <c r="C74" s="120"/>
      <c r="D74" s="120"/>
      <c r="E74" s="120"/>
      <c r="F74" s="121"/>
    </row>
    <row r="75" spans="2:6" x14ac:dyDescent="0.35">
      <c r="B75" s="86" t="s">
        <v>88</v>
      </c>
      <c r="C75" s="87"/>
      <c r="D75" s="87"/>
      <c r="E75" s="87"/>
      <c r="F75" s="88"/>
    </row>
    <row r="76" spans="2:6" x14ac:dyDescent="0.35">
      <c r="B76" s="9" t="s">
        <v>93</v>
      </c>
      <c r="C76" s="74"/>
      <c r="D76" s="74"/>
      <c r="E76" s="45"/>
      <c r="F76" s="68"/>
    </row>
    <row r="77" spans="2:6" x14ac:dyDescent="0.35">
      <c r="B77" s="9" t="s">
        <v>94</v>
      </c>
      <c r="C77" s="66"/>
      <c r="D77" s="67"/>
      <c r="E77" s="45"/>
      <c r="F77" s="69"/>
    </row>
    <row r="78" spans="2:6" x14ac:dyDescent="0.35">
      <c r="B78" s="9" t="s">
        <v>95</v>
      </c>
      <c r="C78" s="66"/>
      <c r="D78" s="67"/>
      <c r="E78" s="45"/>
      <c r="F78" s="70"/>
    </row>
    <row r="79" spans="2:6" x14ac:dyDescent="0.35">
      <c r="B79" s="108" t="s">
        <v>214</v>
      </c>
      <c r="C79" s="109"/>
      <c r="D79" s="110"/>
      <c r="E79" s="116">
        <f>MIN(E76:E78)</f>
        <v>0</v>
      </c>
      <c r="F79" s="117"/>
    </row>
    <row r="80" spans="2:6" hidden="1" x14ac:dyDescent="0.35">
      <c r="B80" s="63" t="s">
        <v>89</v>
      </c>
      <c r="C80" s="64"/>
      <c r="D80" s="64"/>
      <c r="E80" s="64"/>
      <c r="F80" s="65"/>
    </row>
    <row r="81" spans="2:6" hidden="1" x14ac:dyDescent="0.35">
      <c r="B81" s="9" t="s">
        <v>90</v>
      </c>
      <c r="C81" s="74"/>
      <c r="D81" s="74"/>
      <c r="E81" s="45"/>
      <c r="F81" s="68"/>
    </row>
    <row r="82" spans="2:6" hidden="1" x14ac:dyDescent="0.35">
      <c r="B82" s="9" t="s">
        <v>91</v>
      </c>
      <c r="C82" s="66"/>
      <c r="D82" s="67"/>
      <c r="E82" s="45"/>
      <c r="F82" s="69"/>
    </row>
    <row r="83" spans="2:6" hidden="1" x14ac:dyDescent="0.35">
      <c r="B83" s="9" t="s">
        <v>92</v>
      </c>
      <c r="C83" s="66"/>
      <c r="D83" s="67"/>
      <c r="E83" s="45"/>
      <c r="F83" s="70"/>
    </row>
    <row r="84" spans="2:6" hidden="1" x14ac:dyDescent="0.35">
      <c r="B84" s="108" t="s">
        <v>215</v>
      </c>
      <c r="C84" s="109"/>
      <c r="D84" s="110"/>
      <c r="E84" s="116">
        <f>MIN(E81:E83)</f>
        <v>0</v>
      </c>
      <c r="F84" s="117"/>
    </row>
    <row r="85" spans="2:6" hidden="1" x14ac:dyDescent="0.35">
      <c r="B85" s="86" t="s">
        <v>145</v>
      </c>
      <c r="C85" s="87"/>
      <c r="D85" s="87"/>
      <c r="E85" s="87"/>
      <c r="F85" s="88"/>
    </row>
    <row r="86" spans="2:6" hidden="1" x14ac:dyDescent="0.35">
      <c r="B86" s="9" t="s">
        <v>146</v>
      </c>
      <c r="C86" s="74"/>
      <c r="D86" s="74"/>
      <c r="E86" s="45"/>
      <c r="F86" s="68"/>
    </row>
    <row r="87" spans="2:6" hidden="1" x14ac:dyDescent="0.35">
      <c r="B87" s="9" t="s">
        <v>147</v>
      </c>
      <c r="C87" s="66"/>
      <c r="D87" s="67"/>
      <c r="E87" s="45"/>
      <c r="F87" s="69"/>
    </row>
    <row r="88" spans="2:6" hidden="1" x14ac:dyDescent="0.35">
      <c r="B88" s="9" t="s">
        <v>148</v>
      </c>
      <c r="C88" s="66"/>
      <c r="D88" s="67"/>
      <c r="E88" s="45"/>
      <c r="F88" s="70"/>
    </row>
    <row r="89" spans="2:6" hidden="1" x14ac:dyDescent="0.35">
      <c r="B89" s="108" t="s">
        <v>216</v>
      </c>
      <c r="C89" s="109"/>
      <c r="D89" s="110"/>
      <c r="E89" s="116">
        <f>MIN(E86:E88)</f>
        <v>0</v>
      </c>
      <c r="F89" s="117"/>
    </row>
    <row r="90" spans="2:6" hidden="1" x14ac:dyDescent="0.35">
      <c r="B90" s="63" t="s">
        <v>149</v>
      </c>
      <c r="C90" s="64"/>
      <c r="D90" s="64"/>
      <c r="E90" s="64"/>
      <c r="F90" s="65"/>
    </row>
    <row r="91" spans="2:6" hidden="1" x14ac:dyDescent="0.35">
      <c r="B91" s="9" t="s">
        <v>150</v>
      </c>
      <c r="C91" s="74"/>
      <c r="D91" s="74"/>
      <c r="E91" s="45"/>
      <c r="F91" s="68"/>
    </row>
    <row r="92" spans="2:6" hidden="1" x14ac:dyDescent="0.35">
      <c r="B92" s="9" t="s">
        <v>151</v>
      </c>
      <c r="C92" s="66"/>
      <c r="D92" s="67"/>
      <c r="E92" s="45"/>
      <c r="F92" s="69"/>
    </row>
    <row r="93" spans="2:6" hidden="1" x14ac:dyDescent="0.35">
      <c r="B93" s="9" t="s">
        <v>152</v>
      </c>
      <c r="C93" s="66"/>
      <c r="D93" s="67"/>
      <c r="E93" s="45"/>
      <c r="F93" s="70"/>
    </row>
    <row r="94" spans="2:6" hidden="1" x14ac:dyDescent="0.35">
      <c r="B94" s="108" t="s">
        <v>217</v>
      </c>
      <c r="C94" s="109"/>
      <c r="D94" s="110"/>
      <c r="E94" s="116">
        <f>MIN(E91:E93)</f>
        <v>0</v>
      </c>
      <c r="F94" s="117"/>
    </row>
    <row r="95" spans="2:6" ht="15.5" customHeight="1" x14ac:dyDescent="0.35">
      <c r="B95" s="108" t="s">
        <v>218</v>
      </c>
      <c r="C95" s="109"/>
      <c r="D95" s="110"/>
      <c r="E95" s="116">
        <f>SUM(E79,E84,E89,E94)</f>
        <v>0</v>
      </c>
      <c r="F95" s="117"/>
    </row>
    <row r="96" spans="2:6" ht="14.5" customHeight="1" x14ac:dyDescent="0.35">
      <c r="B96" s="118" t="s">
        <v>220</v>
      </c>
      <c r="C96" s="113"/>
      <c r="D96" s="113"/>
      <c r="E96" s="113"/>
      <c r="F96" s="114"/>
    </row>
    <row r="97" spans="2:6" ht="15" customHeight="1" x14ac:dyDescent="0.35">
      <c r="B97" s="112" t="s">
        <v>36</v>
      </c>
      <c r="C97" s="113"/>
      <c r="D97" s="113"/>
      <c r="E97" s="113"/>
      <c r="F97" s="114"/>
    </row>
    <row r="98" spans="2:6" ht="15" customHeight="1" x14ac:dyDescent="0.35">
      <c r="B98" s="63" t="s">
        <v>96</v>
      </c>
      <c r="C98" s="64"/>
      <c r="D98" s="64"/>
      <c r="E98" s="64"/>
      <c r="F98" s="65"/>
    </row>
    <row r="99" spans="2:6" ht="15.65" customHeight="1" x14ac:dyDescent="0.35">
      <c r="B99" s="7" t="s">
        <v>97</v>
      </c>
      <c r="C99" s="74"/>
      <c r="D99" s="74"/>
      <c r="E99" s="8"/>
      <c r="F99" s="71"/>
    </row>
    <row r="100" spans="2:6" ht="15.65" customHeight="1" x14ac:dyDescent="0.35">
      <c r="B100" s="7" t="s">
        <v>98</v>
      </c>
      <c r="C100" s="66"/>
      <c r="D100" s="67"/>
      <c r="E100" s="8"/>
      <c r="F100" s="72"/>
    </row>
    <row r="101" spans="2:6" ht="15.65" customHeight="1" x14ac:dyDescent="0.35">
      <c r="B101" s="7" t="s">
        <v>99</v>
      </c>
      <c r="C101" s="66"/>
      <c r="D101" s="67"/>
      <c r="E101" s="8"/>
      <c r="F101" s="73"/>
    </row>
    <row r="102" spans="2:6" ht="15.65" customHeight="1" x14ac:dyDescent="0.35">
      <c r="B102" s="108" t="s">
        <v>221</v>
      </c>
      <c r="C102" s="109"/>
      <c r="D102" s="110"/>
      <c r="E102" s="116">
        <f>MIN(E99:E101)</f>
        <v>0</v>
      </c>
      <c r="F102" s="117"/>
    </row>
    <row r="103" spans="2:6" ht="15.65" hidden="1" customHeight="1" x14ac:dyDescent="0.35">
      <c r="B103" s="63" t="s">
        <v>100</v>
      </c>
      <c r="C103" s="64"/>
      <c r="D103" s="64"/>
      <c r="E103" s="64"/>
      <c r="F103" s="65"/>
    </row>
    <row r="104" spans="2:6" hidden="1" x14ac:dyDescent="0.35">
      <c r="B104" s="7" t="s">
        <v>101</v>
      </c>
      <c r="C104" s="74"/>
      <c r="D104" s="74"/>
      <c r="E104" s="8"/>
      <c r="F104" s="71"/>
    </row>
    <row r="105" spans="2:6" hidden="1" x14ac:dyDescent="0.35">
      <c r="B105" s="7" t="s">
        <v>102</v>
      </c>
      <c r="C105" s="66"/>
      <c r="D105" s="67"/>
      <c r="E105" s="8"/>
      <c r="F105" s="72"/>
    </row>
    <row r="106" spans="2:6" hidden="1" x14ac:dyDescent="0.35">
      <c r="B106" s="7" t="s">
        <v>103</v>
      </c>
      <c r="C106" s="66"/>
      <c r="D106" s="67"/>
      <c r="E106" s="8"/>
      <c r="F106" s="73"/>
    </row>
    <row r="107" spans="2:6" hidden="1" x14ac:dyDescent="0.35">
      <c r="B107" s="108" t="s">
        <v>222</v>
      </c>
      <c r="C107" s="109"/>
      <c r="D107" s="110"/>
      <c r="E107" s="116">
        <f>MIN(E104:E106)</f>
        <v>0</v>
      </c>
      <c r="F107" s="117"/>
    </row>
    <row r="108" spans="2:6" hidden="1" x14ac:dyDescent="0.35">
      <c r="B108" s="63" t="s">
        <v>153</v>
      </c>
      <c r="C108" s="64"/>
      <c r="D108" s="64"/>
      <c r="E108" s="64"/>
      <c r="F108" s="65"/>
    </row>
    <row r="109" spans="2:6" hidden="1" x14ac:dyDescent="0.35">
      <c r="B109" s="7" t="s">
        <v>154</v>
      </c>
      <c r="C109" s="74"/>
      <c r="D109" s="74"/>
      <c r="E109" s="8"/>
      <c r="F109" s="71"/>
    </row>
    <row r="110" spans="2:6" hidden="1" x14ac:dyDescent="0.35">
      <c r="B110" s="7" t="s">
        <v>155</v>
      </c>
      <c r="C110" s="66"/>
      <c r="D110" s="67"/>
      <c r="E110" s="8"/>
      <c r="F110" s="72"/>
    </row>
    <row r="111" spans="2:6" hidden="1" x14ac:dyDescent="0.35">
      <c r="B111" s="7" t="s">
        <v>156</v>
      </c>
      <c r="C111" s="66"/>
      <c r="D111" s="67"/>
      <c r="E111" s="8"/>
      <c r="F111" s="73"/>
    </row>
    <row r="112" spans="2:6" hidden="1" x14ac:dyDescent="0.35">
      <c r="B112" s="108" t="s">
        <v>223</v>
      </c>
      <c r="C112" s="109"/>
      <c r="D112" s="110"/>
      <c r="E112" s="116">
        <f>MIN(E109:E111)</f>
        <v>0</v>
      </c>
      <c r="F112" s="117"/>
    </row>
    <row r="113" spans="2:6" hidden="1" x14ac:dyDescent="0.35">
      <c r="B113" s="63" t="s">
        <v>157</v>
      </c>
      <c r="C113" s="64"/>
      <c r="D113" s="64"/>
      <c r="E113" s="64"/>
      <c r="F113" s="65"/>
    </row>
    <row r="114" spans="2:6" hidden="1" x14ac:dyDescent="0.35">
      <c r="B114" s="7" t="s">
        <v>158</v>
      </c>
      <c r="C114" s="74"/>
      <c r="D114" s="74"/>
      <c r="E114" s="8"/>
      <c r="F114" s="71"/>
    </row>
    <row r="115" spans="2:6" hidden="1" x14ac:dyDescent="0.35">
      <c r="B115" s="7" t="s">
        <v>159</v>
      </c>
      <c r="C115" s="66"/>
      <c r="D115" s="67"/>
      <c r="E115" s="8"/>
      <c r="F115" s="72"/>
    </row>
    <row r="116" spans="2:6" hidden="1" x14ac:dyDescent="0.35">
      <c r="B116" s="7" t="s">
        <v>160</v>
      </c>
      <c r="C116" s="66"/>
      <c r="D116" s="67"/>
      <c r="E116" s="8"/>
      <c r="F116" s="73"/>
    </row>
    <row r="117" spans="2:6" ht="15.5" hidden="1" customHeight="1" x14ac:dyDescent="0.35">
      <c r="B117" s="108" t="s">
        <v>224</v>
      </c>
      <c r="C117" s="109"/>
      <c r="D117" s="110"/>
      <c r="E117" s="115">
        <f>MIN(E114:E116)</f>
        <v>0</v>
      </c>
      <c r="F117" s="107"/>
    </row>
    <row r="118" spans="2:6" ht="15.5" customHeight="1" x14ac:dyDescent="0.35">
      <c r="B118" s="108" t="s">
        <v>225</v>
      </c>
      <c r="C118" s="109"/>
      <c r="D118" s="110"/>
      <c r="E118" s="115">
        <f>SUM(E102,E107,E112,E117)</f>
        <v>0</v>
      </c>
      <c r="F118" s="107"/>
    </row>
    <row r="119" spans="2:6" ht="15" customHeight="1" x14ac:dyDescent="0.35">
      <c r="B119" s="112" t="s">
        <v>37</v>
      </c>
      <c r="C119" s="113"/>
      <c r="D119" s="113"/>
      <c r="E119" s="113"/>
      <c r="F119" s="114"/>
    </row>
    <row r="120" spans="2:6" ht="15" customHeight="1" x14ac:dyDescent="0.35">
      <c r="B120" s="63" t="s">
        <v>104</v>
      </c>
      <c r="C120" s="64"/>
      <c r="D120" s="64"/>
      <c r="E120" s="64"/>
      <c r="F120" s="65"/>
    </row>
    <row r="121" spans="2:6" x14ac:dyDescent="0.35">
      <c r="B121" s="7" t="s">
        <v>106</v>
      </c>
      <c r="C121" s="74"/>
      <c r="D121" s="74"/>
      <c r="E121" s="8"/>
      <c r="F121" s="71"/>
    </row>
    <row r="122" spans="2:6" x14ac:dyDescent="0.35">
      <c r="B122" s="7" t="s">
        <v>107</v>
      </c>
      <c r="C122" s="66"/>
      <c r="D122" s="67"/>
      <c r="E122" s="8"/>
      <c r="F122" s="72"/>
    </row>
    <row r="123" spans="2:6" x14ac:dyDescent="0.35">
      <c r="B123" s="7" t="s">
        <v>108</v>
      </c>
      <c r="C123" s="66"/>
      <c r="D123" s="67"/>
      <c r="E123" s="8"/>
      <c r="F123" s="73"/>
    </row>
    <row r="124" spans="2:6" ht="15.5" customHeight="1" x14ac:dyDescent="0.35">
      <c r="B124" s="108" t="s">
        <v>226</v>
      </c>
      <c r="C124" s="109"/>
      <c r="D124" s="110"/>
      <c r="E124" s="115">
        <f>MIN(E121:E123)</f>
        <v>0</v>
      </c>
      <c r="F124" s="107"/>
    </row>
    <row r="125" spans="2:6" hidden="1" x14ac:dyDescent="0.35">
      <c r="B125" s="63" t="s">
        <v>105</v>
      </c>
      <c r="C125" s="64"/>
      <c r="D125" s="64"/>
      <c r="E125" s="64"/>
      <c r="F125" s="65"/>
    </row>
    <row r="126" spans="2:6" hidden="1" x14ac:dyDescent="0.35">
      <c r="B126" s="7" t="s">
        <v>109</v>
      </c>
      <c r="C126" s="74"/>
      <c r="D126" s="74"/>
      <c r="E126" s="8"/>
      <c r="F126" s="71"/>
    </row>
    <row r="127" spans="2:6" hidden="1" x14ac:dyDescent="0.35">
      <c r="B127" s="7" t="s">
        <v>110</v>
      </c>
      <c r="C127" s="66"/>
      <c r="D127" s="67"/>
      <c r="E127" s="8"/>
      <c r="F127" s="72"/>
    </row>
    <row r="128" spans="2:6" hidden="1" x14ac:dyDescent="0.35">
      <c r="B128" s="7" t="s">
        <v>111</v>
      </c>
      <c r="C128" s="66"/>
      <c r="D128" s="67"/>
      <c r="E128" s="8"/>
      <c r="F128" s="73"/>
    </row>
    <row r="129" spans="2:6" hidden="1" x14ac:dyDescent="0.35">
      <c r="B129" s="108" t="s">
        <v>227</v>
      </c>
      <c r="C129" s="109"/>
      <c r="D129" s="110"/>
      <c r="E129" s="115">
        <f>MIN(E126:E128)</f>
        <v>0</v>
      </c>
      <c r="F129" s="107"/>
    </row>
    <row r="130" spans="2:6" hidden="1" x14ac:dyDescent="0.35">
      <c r="B130" s="63" t="s">
        <v>161</v>
      </c>
      <c r="C130" s="64"/>
      <c r="D130" s="64"/>
      <c r="E130" s="64"/>
      <c r="F130" s="65"/>
    </row>
    <row r="131" spans="2:6" hidden="1" x14ac:dyDescent="0.35">
      <c r="B131" s="7" t="s">
        <v>162</v>
      </c>
      <c r="C131" s="74"/>
      <c r="D131" s="74"/>
      <c r="E131" s="8"/>
      <c r="F131" s="71"/>
    </row>
    <row r="132" spans="2:6" hidden="1" x14ac:dyDescent="0.35">
      <c r="B132" s="7" t="s">
        <v>163</v>
      </c>
      <c r="C132" s="66"/>
      <c r="D132" s="67"/>
      <c r="E132" s="8"/>
      <c r="F132" s="72"/>
    </row>
    <row r="133" spans="2:6" hidden="1" x14ac:dyDescent="0.35">
      <c r="B133" s="7" t="s">
        <v>164</v>
      </c>
      <c r="C133" s="66"/>
      <c r="D133" s="67"/>
      <c r="E133" s="8"/>
      <c r="F133" s="73"/>
    </row>
    <row r="134" spans="2:6" hidden="1" x14ac:dyDescent="0.35">
      <c r="B134" s="108" t="s">
        <v>228</v>
      </c>
      <c r="C134" s="109"/>
      <c r="D134" s="110"/>
      <c r="E134" s="115">
        <f>MIN(E131:E133)</f>
        <v>0</v>
      </c>
      <c r="F134" s="107"/>
    </row>
    <row r="135" spans="2:6" hidden="1" x14ac:dyDescent="0.35">
      <c r="B135" s="63" t="s">
        <v>165</v>
      </c>
      <c r="C135" s="64"/>
      <c r="D135" s="64"/>
      <c r="E135" s="64"/>
      <c r="F135" s="65"/>
    </row>
    <row r="136" spans="2:6" hidden="1" x14ac:dyDescent="0.35">
      <c r="B136" s="7" t="s">
        <v>166</v>
      </c>
      <c r="C136" s="74"/>
      <c r="D136" s="74"/>
      <c r="E136" s="8"/>
      <c r="F136" s="71"/>
    </row>
    <row r="137" spans="2:6" hidden="1" x14ac:dyDescent="0.35">
      <c r="B137" s="7" t="s">
        <v>167</v>
      </c>
      <c r="C137" s="66"/>
      <c r="D137" s="67"/>
      <c r="E137" s="8"/>
      <c r="F137" s="72"/>
    </row>
    <row r="138" spans="2:6" hidden="1" x14ac:dyDescent="0.35">
      <c r="B138" s="7" t="s">
        <v>168</v>
      </c>
      <c r="C138" s="66"/>
      <c r="D138" s="67"/>
      <c r="E138" s="8"/>
      <c r="F138" s="73"/>
    </row>
    <row r="139" spans="2:6" ht="15.65" hidden="1" customHeight="1" x14ac:dyDescent="0.35">
      <c r="B139" s="108" t="s">
        <v>229</v>
      </c>
      <c r="C139" s="109"/>
      <c r="D139" s="110"/>
      <c r="E139" s="111">
        <f>MIN(E136:E138)</f>
        <v>0</v>
      </c>
      <c r="F139" s="107"/>
    </row>
    <row r="140" spans="2:6" ht="15.65" customHeight="1" x14ac:dyDescent="0.35">
      <c r="B140" s="108" t="s">
        <v>230</v>
      </c>
      <c r="C140" s="109"/>
      <c r="D140" s="110"/>
      <c r="E140" s="111">
        <f>SUM(E124,E129,E134,E139)</f>
        <v>0</v>
      </c>
      <c r="F140" s="107"/>
    </row>
    <row r="141" spans="2:6" ht="15.65" customHeight="1" x14ac:dyDescent="0.35">
      <c r="B141" s="112" t="s">
        <v>44</v>
      </c>
      <c r="C141" s="113"/>
      <c r="D141" s="113"/>
      <c r="E141" s="113"/>
      <c r="F141" s="114"/>
    </row>
    <row r="142" spans="2:6" ht="15.65" customHeight="1" x14ac:dyDescent="0.35">
      <c r="B142" s="63" t="s">
        <v>112</v>
      </c>
      <c r="C142" s="64"/>
      <c r="D142" s="64"/>
      <c r="E142" s="64"/>
      <c r="F142" s="65"/>
    </row>
    <row r="143" spans="2:6" ht="15.65" customHeight="1" x14ac:dyDescent="0.35">
      <c r="B143" s="7" t="s">
        <v>113</v>
      </c>
      <c r="C143" s="74"/>
      <c r="D143" s="74"/>
      <c r="E143" s="47"/>
      <c r="F143" s="71"/>
    </row>
    <row r="144" spans="2:6" ht="15.65" customHeight="1" x14ac:dyDescent="0.35">
      <c r="B144" s="7" t="s">
        <v>114</v>
      </c>
      <c r="C144" s="66"/>
      <c r="D144" s="67"/>
      <c r="E144" s="47"/>
      <c r="F144" s="72"/>
    </row>
    <row r="145" spans="2:6" ht="15.65" customHeight="1" x14ac:dyDescent="0.35">
      <c r="B145" s="7" t="s">
        <v>115</v>
      </c>
      <c r="C145" s="66"/>
      <c r="D145" s="67"/>
      <c r="E145" s="47"/>
      <c r="F145" s="73"/>
    </row>
    <row r="146" spans="2:6" ht="15.65" customHeight="1" x14ac:dyDescent="0.35">
      <c r="B146" s="108" t="s">
        <v>231</v>
      </c>
      <c r="C146" s="109"/>
      <c r="D146" s="110"/>
      <c r="E146" s="111">
        <f>MIN(E143:E145)</f>
        <v>0</v>
      </c>
      <c r="F146" s="107"/>
    </row>
    <row r="147" spans="2:6" ht="15.5" hidden="1" customHeight="1" x14ac:dyDescent="0.35">
      <c r="B147" s="63" t="s">
        <v>116</v>
      </c>
      <c r="C147" s="64"/>
      <c r="D147" s="64"/>
      <c r="E147" s="64"/>
      <c r="F147" s="65"/>
    </row>
    <row r="148" spans="2:6" ht="15.65" hidden="1" customHeight="1" x14ac:dyDescent="0.35">
      <c r="B148" s="7" t="s">
        <v>117</v>
      </c>
      <c r="C148" s="77"/>
      <c r="D148" s="77"/>
      <c r="E148" s="47"/>
      <c r="F148" s="71"/>
    </row>
    <row r="149" spans="2:6" ht="15.65" hidden="1" customHeight="1" x14ac:dyDescent="0.35">
      <c r="B149" s="7" t="s">
        <v>118</v>
      </c>
      <c r="C149" s="78"/>
      <c r="D149" s="79"/>
      <c r="E149" s="47"/>
      <c r="F149" s="72"/>
    </row>
    <row r="150" spans="2:6" ht="15.65" hidden="1" customHeight="1" x14ac:dyDescent="0.35">
      <c r="B150" s="7" t="s">
        <v>119</v>
      </c>
      <c r="C150" s="78"/>
      <c r="D150" s="79"/>
      <c r="E150" s="47"/>
      <c r="F150" s="73"/>
    </row>
    <row r="151" spans="2:6" ht="15.65" hidden="1" customHeight="1" x14ac:dyDescent="0.35">
      <c r="B151" s="108" t="s">
        <v>232</v>
      </c>
      <c r="C151" s="109"/>
      <c r="D151" s="110"/>
      <c r="E151" s="111">
        <f>MIN(E148:E150)</f>
        <v>0</v>
      </c>
      <c r="F151" s="107"/>
    </row>
    <row r="152" spans="2:6" ht="15.65" hidden="1" customHeight="1" x14ac:dyDescent="0.35">
      <c r="B152" s="63" t="s">
        <v>169</v>
      </c>
      <c r="C152" s="64"/>
      <c r="D152" s="64"/>
      <c r="E152" s="64"/>
      <c r="F152" s="65"/>
    </row>
    <row r="153" spans="2:6" ht="15.65" hidden="1" customHeight="1" x14ac:dyDescent="0.35">
      <c r="B153" s="7" t="s">
        <v>170</v>
      </c>
      <c r="C153" s="77"/>
      <c r="D153" s="77"/>
      <c r="E153" s="47"/>
      <c r="F153" s="71"/>
    </row>
    <row r="154" spans="2:6" ht="15.65" hidden="1" customHeight="1" x14ac:dyDescent="0.35">
      <c r="B154" s="7" t="s">
        <v>171</v>
      </c>
      <c r="C154" s="78"/>
      <c r="D154" s="79"/>
      <c r="E154" s="47"/>
      <c r="F154" s="72"/>
    </row>
    <row r="155" spans="2:6" ht="15.65" hidden="1" customHeight="1" x14ac:dyDescent="0.35">
      <c r="B155" s="7" t="s">
        <v>172</v>
      </c>
      <c r="C155" s="78"/>
      <c r="D155" s="79"/>
      <c r="E155" s="47"/>
      <c r="F155" s="73"/>
    </row>
    <row r="156" spans="2:6" ht="15.65" hidden="1" customHeight="1" x14ac:dyDescent="0.35">
      <c r="B156" s="108" t="s">
        <v>233</v>
      </c>
      <c r="C156" s="109"/>
      <c r="D156" s="110"/>
      <c r="E156" s="111">
        <f>MIN(E153:E155)</f>
        <v>0</v>
      </c>
      <c r="F156" s="107"/>
    </row>
    <row r="157" spans="2:6" ht="15.65" hidden="1" customHeight="1" x14ac:dyDescent="0.35">
      <c r="B157" s="63" t="s">
        <v>173</v>
      </c>
      <c r="C157" s="64"/>
      <c r="D157" s="64"/>
      <c r="E157" s="64"/>
      <c r="F157" s="65"/>
    </row>
    <row r="158" spans="2:6" ht="15.65" hidden="1" customHeight="1" x14ac:dyDescent="0.35">
      <c r="B158" s="7" t="s">
        <v>174</v>
      </c>
      <c r="C158" s="77"/>
      <c r="D158" s="77"/>
      <c r="E158" s="47"/>
      <c r="F158" s="71"/>
    </row>
    <row r="159" spans="2:6" ht="15.65" hidden="1" customHeight="1" x14ac:dyDescent="0.35">
      <c r="B159" s="7" t="s">
        <v>175</v>
      </c>
      <c r="C159" s="78"/>
      <c r="D159" s="79"/>
      <c r="E159" s="47"/>
      <c r="F159" s="72"/>
    </row>
    <row r="160" spans="2:6" ht="15.65" hidden="1" customHeight="1" x14ac:dyDescent="0.35">
      <c r="B160" s="7" t="s">
        <v>176</v>
      </c>
      <c r="C160" s="78"/>
      <c r="D160" s="79"/>
      <c r="E160" s="47"/>
      <c r="F160" s="73"/>
    </row>
    <row r="161" spans="2:6" ht="15.65" hidden="1" customHeight="1" x14ac:dyDescent="0.35">
      <c r="B161" s="108" t="s">
        <v>234</v>
      </c>
      <c r="C161" s="109"/>
      <c r="D161" s="110"/>
      <c r="E161" s="111">
        <f>MIN(E158:E160)</f>
        <v>0</v>
      </c>
      <c r="F161" s="107"/>
    </row>
    <row r="162" spans="2:6" ht="15.65" customHeight="1" x14ac:dyDescent="0.35">
      <c r="B162" s="108" t="s">
        <v>235</v>
      </c>
      <c r="C162" s="109"/>
      <c r="D162" s="110"/>
      <c r="E162" s="111">
        <f>SUM(E146,E151,E156,E161)</f>
        <v>0</v>
      </c>
      <c r="F162" s="107"/>
    </row>
    <row r="163" spans="2:6" x14ac:dyDescent="0.35">
      <c r="B163" s="108" t="s">
        <v>236</v>
      </c>
      <c r="C163" s="109"/>
      <c r="D163" s="110"/>
      <c r="E163" s="111">
        <f>SUM(E162,E140,E118,E95,E73,E51,E29)</f>
        <v>0</v>
      </c>
      <c r="F163" s="107"/>
    </row>
    <row r="165" spans="2:6" ht="47.5" customHeight="1" x14ac:dyDescent="0.35">
      <c r="B165" s="106" t="s">
        <v>237</v>
      </c>
      <c r="C165" s="106"/>
      <c r="D165" s="106"/>
      <c r="E165" s="106"/>
      <c r="F165" s="106"/>
    </row>
  </sheetData>
  <sheetProtection algorithmName="SHA-512" hashValue="InrS/xrxLv1jq/HnSBmACrF304GwjtCk8qs6wUbdWD7v0n+QCvk5dgSNIbSoIPpwyeNWJ5fPIErtaLiDdgWArQ==" saltValue="iQTo26vBfkLQAnBW984+sw==" spinCount="100000" sheet="1" objects="1" scenarios="1" formatCells="0" formatColumns="0" formatRows="0"/>
  <mergeCells count="190">
    <mergeCell ref="B165:F165"/>
    <mergeCell ref="B161:D161"/>
    <mergeCell ref="B162:D162"/>
    <mergeCell ref="B156:D156"/>
    <mergeCell ref="B157:F157"/>
    <mergeCell ref="C158:D158"/>
    <mergeCell ref="F158:F160"/>
    <mergeCell ref="C159:D159"/>
    <mergeCell ref="C160:D160"/>
    <mergeCell ref="B163:D163"/>
    <mergeCell ref="B151:D151"/>
    <mergeCell ref="B152:F152"/>
    <mergeCell ref="C153:D153"/>
    <mergeCell ref="F153:F155"/>
    <mergeCell ref="C154:D154"/>
    <mergeCell ref="C155:D155"/>
    <mergeCell ref="B146:D146"/>
    <mergeCell ref="B147:F147"/>
    <mergeCell ref="C148:D148"/>
    <mergeCell ref="F148:F150"/>
    <mergeCell ref="C149:D149"/>
    <mergeCell ref="C150:D150"/>
    <mergeCell ref="B139:D139"/>
    <mergeCell ref="B140:D140"/>
    <mergeCell ref="B141:F141"/>
    <mergeCell ref="B142:F142"/>
    <mergeCell ref="C143:D143"/>
    <mergeCell ref="F143:F145"/>
    <mergeCell ref="C144:D144"/>
    <mergeCell ref="C145:D145"/>
    <mergeCell ref="B134:D134"/>
    <mergeCell ref="B135:F135"/>
    <mergeCell ref="C136:D136"/>
    <mergeCell ref="F136:F138"/>
    <mergeCell ref="C137:D137"/>
    <mergeCell ref="C138:D138"/>
    <mergeCell ref="B129:D129"/>
    <mergeCell ref="B130:F130"/>
    <mergeCell ref="C131:D131"/>
    <mergeCell ref="F131:F133"/>
    <mergeCell ref="C132:D132"/>
    <mergeCell ref="C133:D133"/>
    <mergeCell ref="B124:D124"/>
    <mergeCell ref="B125:F125"/>
    <mergeCell ref="C126:D126"/>
    <mergeCell ref="F126:F128"/>
    <mergeCell ref="C127:D127"/>
    <mergeCell ref="C128:D128"/>
    <mergeCell ref="B117:D117"/>
    <mergeCell ref="B118:D118"/>
    <mergeCell ref="B119:F119"/>
    <mergeCell ref="B120:F120"/>
    <mergeCell ref="C121:D121"/>
    <mergeCell ref="F121:F123"/>
    <mergeCell ref="C122:D122"/>
    <mergeCell ref="C123:D123"/>
    <mergeCell ref="B112:D112"/>
    <mergeCell ref="B113:F113"/>
    <mergeCell ref="C114:D114"/>
    <mergeCell ref="F114:F116"/>
    <mergeCell ref="C115:D115"/>
    <mergeCell ref="C116:D116"/>
    <mergeCell ref="B107:D107"/>
    <mergeCell ref="B108:F108"/>
    <mergeCell ref="C109:D109"/>
    <mergeCell ref="F109:F111"/>
    <mergeCell ref="C110:D110"/>
    <mergeCell ref="C111:D111"/>
    <mergeCell ref="B102:D102"/>
    <mergeCell ref="B103:F103"/>
    <mergeCell ref="C104:D104"/>
    <mergeCell ref="F104:F106"/>
    <mergeCell ref="C105:D105"/>
    <mergeCell ref="C106:D106"/>
    <mergeCell ref="B94:D94"/>
    <mergeCell ref="B95:D95"/>
    <mergeCell ref="B96:F96"/>
    <mergeCell ref="B97:F97"/>
    <mergeCell ref="B98:F98"/>
    <mergeCell ref="C99:D99"/>
    <mergeCell ref="F99:F101"/>
    <mergeCell ref="C100:D100"/>
    <mergeCell ref="C101:D101"/>
    <mergeCell ref="B89:D89"/>
    <mergeCell ref="B90:F90"/>
    <mergeCell ref="C91:D91"/>
    <mergeCell ref="F91:F93"/>
    <mergeCell ref="C92:D92"/>
    <mergeCell ref="C93:D93"/>
    <mergeCell ref="B84:D84"/>
    <mergeCell ref="B85:F85"/>
    <mergeCell ref="C86:D86"/>
    <mergeCell ref="F86:F88"/>
    <mergeCell ref="C87:D87"/>
    <mergeCell ref="C88:D88"/>
    <mergeCell ref="B79:D79"/>
    <mergeCell ref="B80:F80"/>
    <mergeCell ref="C81:D81"/>
    <mergeCell ref="F81:F83"/>
    <mergeCell ref="C82:D82"/>
    <mergeCell ref="C83:D83"/>
    <mergeCell ref="B72:D72"/>
    <mergeCell ref="B73:D73"/>
    <mergeCell ref="B74:F74"/>
    <mergeCell ref="B75:F75"/>
    <mergeCell ref="C76:D76"/>
    <mergeCell ref="F76:F78"/>
    <mergeCell ref="C77:D77"/>
    <mergeCell ref="C78:D78"/>
    <mergeCell ref="B67:D67"/>
    <mergeCell ref="B68:F68"/>
    <mergeCell ref="C69:D69"/>
    <mergeCell ref="F69:F71"/>
    <mergeCell ref="C70:D70"/>
    <mergeCell ref="C71:D71"/>
    <mergeCell ref="B62:D62"/>
    <mergeCell ref="B63:F63"/>
    <mergeCell ref="C64:D64"/>
    <mergeCell ref="F64:F66"/>
    <mergeCell ref="C65:D65"/>
    <mergeCell ref="C66:D66"/>
    <mergeCell ref="B57:D57"/>
    <mergeCell ref="B58:F58"/>
    <mergeCell ref="C59:D59"/>
    <mergeCell ref="F59:F61"/>
    <mergeCell ref="C60:D60"/>
    <mergeCell ref="C61:D61"/>
    <mergeCell ref="B50:D50"/>
    <mergeCell ref="B51:D51"/>
    <mergeCell ref="B52:F52"/>
    <mergeCell ref="B53:F53"/>
    <mergeCell ref="C54:D54"/>
    <mergeCell ref="F54:F56"/>
    <mergeCell ref="C55:D55"/>
    <mergeCell ref="C56:D56"/>
    <mergeCell ref="B45:D45"/>
    <mergeCell ref="B46:F46"/>
    <mergeCell ref="C47:D47"/>
    <mergeCell ref="F47:F49"/>
    <mergeCell ref="C48:D48"/>
    <mergeCell ref="C49:D49"/>
    <mergeCell ref="B40:D40"/>
    <mergeCell ref="B41:F41"/>
    <mergeCell ref="C42:D42"/>
    <mergeCell ref="F42:F44"/>
    <mergeCell ref="C43:D43"/>
    <mergeCell ref="C44:D44"/>
    <mergeCell ref="C37:D37"/>
    <mergeCell ref="F37:F39"/>
    <mergeCell ref="C38:D38"/>
    <mergeCell ref="C39:D39"/>
    <mergeCell ref="B29:D29"/>
    <mergeCell ref="B30:F30"/>
    <mergeCell ref="B31:F31"/>
    <mergeCell ref="C32:D32"/>
    <mergeCell ref="F32:F34"/>
    <mergeCell ref="C33:D33"/>
    <mergeCell ref="C34:D34"/>
    <mergeCell ref="B28:D28"/>
    <mergeCell ref="B19:F19"/>
    <mergeCell ref="C20:D20"/>
    <mergeCell ref="F20:F22"/>
    <mergeCell ref="C21:D21"/>
    <mergeCell ref="C22:D22"/>
    <mergeCell ref="B23:D23"/>
    <mergeCell ref="B35:D35"/>
    <mergeCell ref="B36:F36"/>
    <mergeCell ref="B18:D18"/>
    <mergeCell ref="B9:F9"/>
    <mergeCell ref="C10:D10"/>
    <mergeCell ref="F10:F12"/>
    <mergeCell ref="C11:D11"/>
    <mergeCell ref="C12:D12"/>
    <mergeCell ref="B13:D13"/>
    <mergeCell ref="B24:F24"/>
    <mergeCell ref="C25:D25"/>
    <mergeCell ref="F25:F27"/>
    <mergeCell ref="C26:D26"/>
    <mergeCell ref="C27:D27"/>
    <mergeCell ref="B1:F1"/>
    <mergeCell ref="B2:F2"/>
    <mergeCell ref="B4:D4"/>
    <mergeCell ref="C6:D6"/>
    <mergeCell ref="B7:F7"/>
    <mergeCell ref="B8:F8"/>
    <mergeCell ref="B14:F14"/>
    <mergeCell ref="C15:D15"/>
    <mergeCell ref="F15:F17"/>
    <mergeCell ref="C16:D16"/>
    <mergeCell ref="C17:D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B1:I55"/>
  <sheetViews>
    <sheetView zoomScale="80" zoomScaleNormal="80" workbookViewId="0">
      <selection activeCell="H11" sqref="H11"/>
    </sheetView>
  </sheetViews>
  <sheetFormatPr defaultColWidth="8.81640625" defaultRowHeight="15.5" x14ac:dyDescent="0.35"/>
  <cols>
    <col min="1" max="1" width="5.7265625" style="3" customWidth="1"/>
    <col min="2" max="2" width="30.54296875" style="3" customWidth="1"/>
    <col min="3" max="3" width="13.7265625" style="3" customWidth="1"/>
    <col min="4" max="7" width="18" style="3" customWidth="1"/>
    <col min="8" max="8" width="25.7265625" style="3" customWidth="1"/>
    <col min="9" max="9" width="52.81640625" style="3" customWidth="1"/>
    <col min="10" max="16384" width="8.81640625" style="3"/>
  </cols>
  <sheetData>
    <row r="1" spans="2:9" x14ac:dyDescent="0.35">
      <c r="B1" s="93" t="s">
        <v>192</v>
      </c>
      <c r="C1" s="56"/>
      <c r="D1" s="56"/>
      <c r="E1" s="56"/>
      <c r="F1" s="56"/>
      <c r="G1" s="56"/>
      <c r="H1" s="56"/>
      <c r="I1" s="56"/>
    </row>
    <row r="2" spans="2:9" x14ac:dyDescent="0.35">
      <c r="B2" s="59" t="s">
        <v>120</v>
      </c>
      <c r="C2" s="59"/>
      <c r="D2" s="59"/>
      <c r="E2" s="59"/>
      <c r="F2" s="59"/>
      <c r="G2" s="59"/>
      <c r="H2" s="59"/>
      <c r="I2" s="59"/>
    </row>
    <row r="3" spans="2:9" ht="15.65" customHeight="1" x14ac:dyDescent="0.35">
      <c r="B3" s="101"/>
      <c r="C3" s="101"/>
      <c r="D3" s="101"/>
      <c r="E3" s="101"/>
      <c r="F3" s="101"/>
      <c r="G3" s="101"/>
      <c r="H3" s="101"/>
      <c r="I3" s="13"/>
    </row>
    <row r="4" spans="2:9" ht="96" customHeight="1" x14ac:dyDescent="0.35">
      <c r="B4" s="11" t="s">
        <v>189</v>
      </c>
      <c r="C4" s="11" t="s">
        <v>183</v>
      </c>
      <c r="D4" s="11" t="s">
        <v>3</v>
      </c>
      <c r="E4" s="11" t="s">
        <v>53</v>
      </c>
      <c r="F4" s="11" t="s">
        <v>55</v>
      </c>
      <c r="G4" s="11" t="s">
        <v>45</v>
      </c>
      <c r="H4" s="11" t="s">
        <v>54</v>
      </c>
      <c r="I4" s="11" t="s">
        <v>194</v>
      </c>
    </row>
    <row r="5" spans="2:9" ht="15" customHeight="1" x14ac:dyDescent="0.35">
      <c r="B5" s="14" t="s">
        <v>186</v>
      </c>
      <c r="C5" s="15"/>
      <c r="D5" s="15"/>
      <c r="E5" s="38">
        <f>C5*D5</f>
        <v>0</v>
      </c>
      <c r="F5" s="15"/>
      <c r="G5" s="38">
        <f>IF(F5="FN-05-01",E5*8.63%,IF(F5="FN-05-02",E5*10.44%,IF(F5="FN-05-03",E5*12.35%,IF(F5="FN-05-04",E5*14.99%,IF(F5="FN-05-05",E5*17.25%,IF(F5="FN-05-06",E5*18.89%,IF(F5="FN-05-07",E5*20.02%, 0)))))))</f>
        <v>0</v>
      </c>
      <c r="H5" s="39">
        <f>SUM(E5,G5)</f>
        <v>0</v>
      </c>
      <c r="I5" s="16"/>
    </row>
    <row r="6" spans="2:9" ht="15" customHeight="1" x14ac:dyDescent="0.35">
      <c r="B6" s="14" t="s">
        <v>187</v>
      </c>
      <c r="C6" s="15"/>
      <c r="D6" s="15"/>
      <c r="E6" s="38">
        <f t="shared" ref="E6:E10" si="0">C6*D6</f>
        <v>0</v>
      </c>
      <c r="F6" s="15"/>
      <c r="G6" s="38">
        <f t="shared" ref="G6:G10" si="1">IF(F6="FN-05-01",E6*8.63%,IF(F6="FN-05-02",E6*10.44%,IF(F6="FN-05-03",E6*12.35%,IF(F6="FN-05-04",E6*14.99%,IF(F6="FN-05-05",E6*17.25%,IF(F6="FN-05-06",E6*18.89%,IF(F6="FN-05-07",E6*20.02%, 0)))))))</f>
        <v>0</v>
      </c>
      <c r="H6" s="39">
        <f t="shared" ref="H6:H10" si="2">C6*D6</f>
        <v>0</v>
      </c>
      <c r="I6" s="16"/>
    </row>
    <row r="7" spans="2:9" ht="15" customHeight="1" x14ac:dyDescent="0.35">
      <c r="B7" s="14" t="s">
        <v>4</v>
      </c>
      <c r="C7" s="15"/>
      <c r="D7" s="15"/>
      <c r="E7" s="38">
        <f t="shared" si="0"/>
        <v>0</v>
      </c>
      <c r="F7" s="15"/>
      <c r="G7" s="38">
        <f t="shared" si="1"/>
        <v>0</v>
      </c>
      <c r="H7" s="39">
        <f t="shared" si="2"/>
        <v>0</v>
      </c>
      <c r="I7" s="16"/>
    </row>
    <row r="8" spans="2:9" hidden="1" x14ac:dyDescent="0.35">
      <c r="B8" s="14" t="s">
        <v>4</v>
      </c>
      <c r="C8" s="15"/>
      <c r="D8" s="15"/>
      <c r="E8" s="38">
        <f t="shared" si="0"/>
        <v>0</v>
      </c>
      <c r="F8" s="15"/>
      <c r="G8" s="38">
        <f t="shared" si="1"/>
        <v>0</v>
      </c>
      <c r="H8" s="39">
        <f t="shared" si="2"/>
        <v>0</v>
      </c>
      <c r="I8" s="16"/>
    </row>
    <row r="9" spans="2:9" hidden="1" x14ac:dyDescent="0.35">
      <c r="B9" s="14" t="s">
        <v>4</v>
      </c>
      <c r="C9" s="15"/>
      <c r="D9" s="15"/>
      <c r="E9" s="38">
        <f t="shared" si="0"/>
        <v>0</v>
      </c>
      <c r="F9" s="15"/>
      <c r="G9" s="38">
        <f t="shared" si="1"/>
        <v>0</v>
      </c>
      <c r="H9" s="39">
        <f t="shared" si="2"/>
        <v>0</v>
      </c>
      <c r="I9" s="16"/>
    </row>
    <row r="10" spans="2:9" hidden="1" x14ac:dyDescent="0.35">
      <c r="B10" s="14" t="s">
        <v>188</v>
      </c>
      <c r="C10" s="15"/>
      <c r="D10" s="15"/>
      <c r="E10" s="38">
        <f t="shared" si="0"/>
        <v>0</v>
      </c>
      <c r="F10" s="15"/>
      <c r="G10" s="38">
        <f t="shared" si="1"/>
        <v>0</v>
      </c>
      <c r="H10" s="39">
        <f t="shared" si="2"/>
        <v>0</v>
      </c>
      <c r="I10" s="16"/>
    </row>
    <row r="11" spans="2:9" ht="30" customHeight="1" x14ac:dyDescent="0.35">
      <c r="B11" s="75" t="s">
        <v>5</v>
      </c>
      <c r="C11" s="76"/>
      <c r="D11" s="35">
        <f>+SUM(D5:D10)</f>
        <v>0</v>
      </c>
      <c r="E11" s="35">
        <f>SUM(E5:E10)</f>
        <v>0</v>
      </c>
      <c r="F11" s="36"/>
      <c r="G11" s="35">
        <f>SUM(G5:G10)</f>
        <v>0</v>
      </c>
      <c r="H11" s="35">
        <f>SUM(H5:H10)</f>
        <v>0</v>
      </c>
      <c r="I11" s="37"/>
    </row>
    <row r="12" spans="2:9" ht="15" customHeight="1" x14ac:dyDescent="0.35"/>
    <row r="13" spans="2:9" ht="15" customHeight="1" x14ac:dyDescent="0.35">
      <c r="B13" s="93" t="s">
        <v>177</v>
      </c>
      <c r="C13" s="93"/>
      <c r="D13" s="93"/>
      <c r="E13" s="93"/>
      <c r="F13" s="93"/>
      <c r="G13" s="93"/>
      <c r="H13" s="93"/>
      <c r="I13" s="93"/>
    </row>
    <row r="14" spans="2:9" ht="15" customHeight="1" x14ac:dyDescent="0.35">
      <c r="B14" s="32"/>
      <c r="C14" s="32"/>
      <c r="D14" s="32"/>
      <c r="E14" s="32"/>
      <c r="F14" s="32"/>
      <c r="G14" s="32"/>
      <c r="H14" s="32"/>
      <c r="I14" s="32"/>
    </row>
    <row r="15" spans="2:9" ht="109" customHeight="1" x14ac:dyDescent="0.35">
      <c r="B15" s="20" t="s">
        <v>190</v>
      </c>
      <c r="C15" s="20" t="s">
        <v>178</v>
      </c>
      <c r="D15" s="20" t="s">
        <v>179</v>
      </c>
      <c r="E15" s="20" t="s">
        <v>180</v>
      </c>
      <c r="F15" s="20" t="s">
        <v>55</v>
      </c>
      <c r="G15" s="20" t="s">
        <v>181</v>
      </c>
      <c r="H15" s="20" t="s">
        <v>182</v>
      </c>
      <c r="I15" s="40" t="s">
        <v>193</v>
      </c>
    </row>
    <row r="16" spans="2:9" ht="14.5" customHeight="1" x14ac:dyDescent="0.35">
      <c r="B16" s="33" t="s">
        <v>186</v>
      </c>
      <c r="C16" s="34"/>
      <c r="D16" s="34"/>
      <c r="E16" s="41">
        <f>C16*D16</f>
        <v>0</v>
      </c>
      <c r="F16" s="34"/>
      <c r="G16" s="41">
        <f>IF(F16="FN-05-01",E16*8.63%,IF(F16="FN-05-02",E16*10.44%,IF(F16="FN-05-03",E16*12.35%,IF(F16="FN-05-04",E16*14.99%,IF(F16="FN-05-05",E16*17.25%,IF(F16="FN-05-06",E16*18.89%,IF(F16="FN-05-07",E16*20.02%, 0)))))))</f>
        <v>0</v>
      </c>
      <c r="H16" s="42">
        <f>E16+G16</f>
        <v>0</v>
      </c>
      <c r="I16" s="34"/>
    </row>
    <row r="17" spans="2:9" ht="14.5" customHeight="1" x14ac:dyDescent="0.35">
      <c r="B17" s="9" t="s">
        <v>187</v>
      </c>
      <c r="C17" s="45"/>
      <c r="D17" s="45"/>
      <c r="E17" s="41">
        <f t="shared" ref="E17:E21" si="3">C17*D17</f>
        <v>0</v>
      </c>
      <c r="F17" s="45"/>
      <c r="G17" s="41">
        <f t="shared" ref="G17:G21" si="4">IF(F17="FN-05-01",E17*8.63%,IF(F17="FN-05-02",E17*10.44%,IF(F17="FN-05-03",E17*12.35%,IF(F17="FN-05-04",E17*14.99%,IF(F17="FN-05-05",E17*17.25%,IF(F17="FN-05-06",E17*18.89%,IF(F17="FN-05-07",E17*20.02%, 0)))))))</f>
        <v>0</v>
      </c>
      <c r="H17" s="42">
        <f t="shared" ref="H17:H21" si="5">E17+G17</f>
        <v>0</v>
      </c>
      <c r="I17" s="9"/>
    </row>
    <row r="18" spans="2:9" ht="14.5" customHeight="1" x14ac:dyDescent="0.35">
      <c r="B18" s="9" t="s">
        <v>4</v>
      </c>
      <c r="C18" s="45"/>
      <c r="D18" s="45"/>
      <c r="E18" s="41">
        <f t="shared" si="3"/>
        <v>0</v>
      </c>
      <c r="F18" s="45"/>
      <c r="G18" s="41">
        <f t="shared" si="4"/>
        <v>0</v>
      </c>
      <c r="H18" s="42">
        <f t="shared" si="5"/>
        <v>0</v>
      </c>
      <c r="I18" s="9"/>
    </row>
    <row r="19" spans="2:9" ht="14.5" hidden="1" customHeight="1" x14ac:dyDescent="0.35">
      <c r="B19" s="9" t="s">
        <v>185</v>
      </c>
      <c r="C19" s="46"/>
      <c r="D19" s="45"/>
      <c r="E19" s="41">
        <f t="shared" si="3"/>
        <v>0</v>
      </c>
      <c r="F19" s="45"/>
      <c r="G19" s="41">
        <f t="shared" si="4"/>
        <v>0</v>
      </c>
      <c r="H19" s="42">
        <f t="shared" si="5"/>
        <v>0</v>
      </c>
      <c r="I19" s="9"/>
    </row>
    <row r="20" spans="2:9" ht="14.5" hidden="1" customHeight="1" x14ac:dyDescent="0.35">
      <c r="B20" s="9" t="s">
        <v>185</v>
      </c>
      <c r="C20" s="46"/>
      <c r="D20" s="45"/>
      <c r="E20" s="41">
        <f t="shared" si="3"/>
        <v>0</v>
      </c>
      <c r="F20" s="45"/>
      <c r="G20" s="41">
        <f t="shared" si="4"/>
        <v>0</v>
      </c>
      <c r="H20" s="42">
        <f t="shared" si="5"/>
        <v>0</v>
      </c>
      <c r="I20" s="9"/>
    </row>
    <row r="21" spans="2:9" ht="14.5" hidden="1" customHeight="1" x14ac:dyDescent="0.35">
      <c r="B21" s="9" t="s">
        <v>188</v>
      </c>
      <c r="C21" s="46"/>
      <c r="D21" s="45"/>
      <c r="E21" s="41">
        <f t="shared" si="3"/>
        <v>0</v>
      </c>
      <c r="F21" s="45"/>
      <c r="G21" s="41">
        <f t="shared" si="4"/>
        <v>0</v>
      </c>
      <c r="H21" s="42">
        <f t="shared" si="5"/>
        <v>0</v>
      </c>
      <c r="I21" s="9"/>
    </row>
    <row r="22" spans="2:9" ht="30.5" customHeight="1" x14ac:dyDescent="0.35">
      <c r="B22" s="104" t="s">
        <v>184</v>
      </c>
      <c r="C22" s="105"/>
      <c r="D22" s="10">
        <f>SUM(D16:D21)</f>
        <v>0</v>
      </c>
      <c r="E22" s="10">
        <f>SUM(E16:E21)</f>
        <v>0</v>
      </c>
      <c r="F22" s="37"/>
      <c r="G22" s="10">
        <f>SUM(G16:G21)</f>
        <v>0</v>
      </c>
      <c r="H22" s="10">
        <f>SUM(H16:H21)</f>
        <v>0</v>
      </c>
      <c r="I22" s="37"/>
    </row>
    <row r="23" spans="2:9" ht="14.5" customHeight="1" x14ac:dyDescent="0.35"/>
    <row r="24" spans="2:9" x14ac:dyDescent="0.35">
      <c r="B24" s="100" t="s">
        <v>6</v>
      </c>
      <c r="C24" s="100"/>
      <c r="D24" s="100"/>
      <c r="E24" s="100"/>
      <c r="F24" s="100"/>
      <c r="G24" s="100"/>
      <c r="H24" s="100"/>
      <c r="I24" s="100"/>
    </row>
    <row r="25" spans="2:9" x14ac:dyDescent="0.35">
      <c r="B25" s="99" t="s">
        <v>40</v>
      </c>
      <c r="C25" s="99"/>
      <c r="D25" s="99"/>
      <c r="E25" s="99"/>
      <c r="F25" s="99"/>
      <c r="G25" s="99"/>
      <c r="H25" s="99"/>
      <c r="I25" s="99"/>
    </row>
    <row r="26" spans="2:9" x14ac:dyDescent="0.35">
      <c r="B26" s="99"/>
      <c r="C26" s="99"/>
      <c r="D26" s="99"/>
      <c r="E26" s="99"/>
      <c r="F26" s="99"/>
      <c r="G26" s="99"/>
      <c r="H26" s="99"/>
      <c r="I26" s="99"/>
    </row>
    <row r="27" spans="2:9" ht="15.65" customHeight="1" x14ac:dyDescent="0.35"/>
    <row r="28" spans="2:9" ht="16" customHeight="1" x14ac:dyDescent="0.35">
      <c r="B28" s="58" t="s">
        <v>191</v>
      </c>
      <c r="C28" s="58"/>
      <c r="D28" s="58"/>
      <c r="E28" s="58"/>
      <c r="F28" s="58"/>
      <c r="G28" s="58"/>
      <c r="H28" s="58"/>
      <c r="I28" s="58"/>
    </row>
    <row r="29" spans="2:9" ht="16" customHeight="1" x14ac:dyDescent="0.35">
      <c r="B29" s="97" t="s">
        <v>39</v>
      </c>
      <c r="C29" s="98"/>
      <c r="D29" s="98"/>
      <c r="E29" s="98"/>
      <c r="F29" s="98"/>
      <c r="G29" s="98"/>
      <c r="H29" s="98"/>
      <c r="I29" s="98"/>
    </row>
    <row r="30" spans="2:9" ht="15.5" customHeight="1" x14ac:dyDescent="0.35">
      <c r="B30" s="102" t="s">
        <v>63</v>
      </c>
      <c r="C30" s="102"/>
      <c r="D30" s="102"/>
      <c r="E30" s="102"/>
      <c r="F30" s="102"/>
      <c r="G30" s="102"/>
      <c r="H30" s="102"/>
      <c r="I30" s="102"/>
    </row>
    <row r="31" spans="2:9" ht="16" customHeight="1" x14ac:dyDescent="0.35">
      <c r="B31" s="103" t="s">
        <v>56</v>
      </c>
      <c r="C31" s="102"/>
      <c r="D31" s="102"/>
      <c r="E31" s="102"/>
      <c r="F31" s="102"/>
      <c r="G31" s="102"/>
      <c r="H31" s="102"/>
      <c r="I31" s="102"/>
    </row>
    <row r="32" spans="2:9" x14ac:dyDescent="0.35">
      <c r="B32" s="103" t="s">
        <v>57</v>
      </c>
      <c r="C32" s="102"/>
      <c r="D32" s="102"/>
      <c r="E32" s="102"/>
      <c r="F32" s="102"/>
      <c r="G32" s="102"/>
      <c r="H32" s="102"/>
      <c r="I32" s="102"/>
    </row>
    <row r="33" spans="2:9" ht="15.65" customHeight="1" x14ac:dyDescent="0.35">
      <c r="B33" s="103" t="s">
        <v>58</v>
      </c>
      <c r="C33" s="102"/>
      <c r="D33" s="102"/>
      <c r="E33" s="102"/>
      <c r="F33" s="102"/>
      <c r="G33" s="102"/>
      <c r="H33" s="102"/>
      <c r="I33" s="102"/>
    </row>
    <row r="34" spans="2:9" ht="15" customHeight="1" x14ac:dyDescent="0.35">
      <c r="B34" s="95" t="s">
        <v>59</v>
      </c>
      <c r="C34" s="96"/>
      <c r="D34" s="96"/>
      <c r="E34" s="96"/>
      <c r="F34" s="96"/>
      <c r="G34" s="96"/>
      <c r="H34" s="96"/>
      <c r="I34" s="96"/>
    </row>
    <row r="35" spans="2:9" x14ac:dyDescent="0.35">
      <c r="B35" s="95" t="s">
        <v>60</v>
      </c>
      <c r="C35" s="96"/>
      <c r="D35" s="96"/>
      <c r="E35" s="96"/>
      <c r="F35" s="96"/>
      <c r="G35" s="96"/>
      <c r="H35" s="96"/>
      <c r="I35" s="96"/>
    </row>
    <row r="36" spans="2:9" x14ac:dyDescent="0.35">
      <c r="B36" s="43" t="s">
        <v>61</v>
      </c>
      <c r="C36" s="44"/>
      <c r="D36" s="44"/>
      <c r="E36" s="44"/>
      <c r="F36" s="44"/>
      <c r="G36" s="44"/>
      <c r="H36" s="44"/>
      <c r="I36" s="44"/>
    </row>
    <row r="37" spans="2:9" x14ac:dyDescent="0.35">
      <c r="B37" s="43" t="s">
        <v>62</v>
      </c>
      <c r="C37" s="44"/>
      <c r="D37" s="44"/>
      <c r="E37" s="44"/>
      <c r="F37" s="44"/>
      <c r="G37" s="44"/>
      <c r="H37" s="44"/>
      <c r="I37" s="44"/>
    </row>
    <row r="38" spans="2:9" ht="15.65" customHeight="1" x14ac:dyDescent="0.35"/>
    <row r="39" spans="2:9" ht="15.65" customHeight="1" x14ac:dyDescent="0.35"/>
    <row r="40" spans="2:9" ht="15" customHeight="1" x14ac:dyDescent="0.35"/>
    <row r="41" spans="2:9" ht="15.65" customHeight="1" x14ac:dyDescent="0.35"/>
    <row r="42" spans="2:9" ht="15.65" customHeight="1" x14ac:dyDescent="0.35"/>
    <row r="43" spans="2:9" ht="15.65" customHeight="1" x14ac:dyDescent="0.35"/>
    <row r="44" spans="2:9" ht="15.65" customHeight="1" x14ac:dyDescent="0.35"/>
    <row r="45" spans="2:9" ht="15.65" customHeight="1" x14ac:dyDescent="0.35"/>
    <row r="46" spans="2:9" ht="15" customHeight="1" x14ac:dyDescent="0.35"/>
    <row r="47" spans="2:9" ht="15.65" customHeight="1" x14ac:dyDescent="0.35"/>
    <row r="48" spans="2:9" ht="15.65" customHeight="1" x14ac:dyDescent="0.35"/>
    <row r="49" s="3" customFormat="1" ht="15.65" customHeight="1" x14ac:dyDescent="0.35"/>
    <row r="50" s="3" customFormat="1" ht="15.65" customHeight="1" x14ac:dyDescent="0.35"/>
    <row r="51" s="3" customFormat="1" ht="15.65" customHeight="1" x14ac:dyDescent="0.35"/>
    <row r="52" s="3" customFormat="1" x14ac:dyDescent="0.35"/>
    <row r="53" s="3" customFormat="1" ht="34.15" customHeight="1" x14ac:dyDescent="0.35"/>
    <row r="54" s="3" customFormat="1" x14ac:dyDescent="0.35"/>
    <row r="55" s="3" customFormat="1" x14ac:dyDescent="0.35"/>
  </sheetData>
  <sheetProtection algorithmName="SHA-512" hashValue="mlZjT76QVsas0UjfVeWke6w3s3mBGBko+be71AV0YjrSePiTMpirbfgzfCmpLVrt0w6xsNPCW60lzI0JTXkNWw==" saltValue="7qslJkX2fe+dQLtZ7d2lOA==" spinCount="100000" sheet="1" objects="1" scenarios="1" formatCells="0" formatColumns="0" formatRows="0"/>
  <mergeCells count="16">
    <mergeCell ref="B34:I34"/>
    <mergeCell ref="B35:I35"/>
    <mergeCell ref="B1:I1"/>
    <mergeCell ref="B2:I2"/>
    <mergeCell ref="B29:I29"/>
    <mergeCell ref="B28:I28"/>
    <mergeCell ref="B25:I26"/>
    <mergeCell ref="B24:I24"/>
    <mergeCell ref="B3:H3"/>
    <mergeCell ref="B11:C11"/>
    <mergeCell ref="B30:I30"/>
    <mergeCell ref="B31:I31"/>
    <mergeCell ref="B32:I32"/>
    <mergeCell ref="B33:I33"/>
    <mergeCell ref="B13:I13"/>
    <mergeCell ref="B22:C22"/>
  </mergeCells>
  <phoneticPr fontId="14" type="noConversion"/>
  <hyperlinks>
    <hyperlink ref="B29" r:id="rId1" xr:uid="{4B9A88C2-E243-4BFF-B012-896F80CA9D93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6E9AF3-BFDB-4E16-8C1D-7FFE81EE151C}">
          <x14:formula1>
            <xm:f>Sisteminis!$A$1:$A$7</xm:f>
          </x14:formula1>
          <xm:sqref>F5:F10 F16:F21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BC1D9-1771-45E4-AC4E-C5B717E3B179}">
  <dimension ref="B1:I55"/>
  <sheetViews>
    <sheetView zoomScale="80" zoomScaleNormal="80" workbookViewId="0">
      <selection activeCell="L22" sqref="L22"/>
    </sheetView>
  </sheetViews>
  <sheetFormatPr defaultColWidth="8.81640625" defaultRowHeight="15.5" x14ac:dyDescent="0.35"/>
  <cols>
    <col min="1" max="1" width="5.7265625" style="3" customWidth="1"/>
    <col min="2" max="2" width="30.54296875" style="3" customWidth="1"/>
    <col min="3" max="3" width="13.7265625" style="3" customWidth="1"/>
    <col min="4" max="7" width="18" style="3" customWidth="1"/>
    <col min="8" max="8" width="25.7265625" style="3" customWidth="1"/>
    <col min="9" max="9" width="52.81640625" style="3" customWidth="1"/>
    <col min="10" max="16384" width="8.81640625" style="3"/>
  </cols>
  <sheetData>
    <row r="1" spans="2:9" x14ac:dyDescent="0.35">
      <c r="B1" s="93" t="s">
        <v>192</v>
      </c>
      <c r="C1" s="56"/>
      <c r="D1" s="56"/>
      <c r="E1" s="56"/>
      <c r="F1" s="56"/>
      <c r="G1" s="56"/>
      <c r="H1" s="56"/>
      <c r="I1" s="56"/>
    </row>
    <row r="2" spans="2:9" x14ac:dyDescent="0.35">
      <c r="B2" s="59" t="s">
        <v>120</v>
      </c>
      <c r="C2" s="59"/>
      <c r="D2" s="59"/>
      <c r="E2" s="59"/>
      <c r="F2" s="59"/>
      <c r="G2" s="59"/>
      <c r="H2" s="59"/>
      <c r="I2" s="59"/>
    </row>
    <row r="3" spans="2:9" ht="15.65" customHeight="1" x14ac:dyDescent="0.35">
      <c r="B3" s="101"/>
      <c r="C3" s="101"/>
      <c r="D3" s="101"/>
      <c r="E3" s="101"/>
      <c r="F3" s="101"/>
      <c r="G3" s="101"/>
      <c r="H3" s="101"/>
      <c r="I3" s="13"/>
    </row>
    <row r="4" spans="2:9" ht="96" customHeight="1" x14ac:dyDescent="0.35">
      <c r="B4" s="11" t="s">
        <v>189</v>
      </c>
      <c r="C4" s="11" t="s">
        <v>183</v>
      </c>
      <c r="D4" s="11" t="s">
        <v>3</v>
      </c>
      <c r="E4" s="11" t="s">
        <v>53</v>
      </c>
      <c r="F4" s="11" t="s">
        <v>55</v>
      </c>
      <c r="G4" s="11" t="s">
        <v>45</v>
      </c>
      <c r="H4" s="11" t="s">
        <v>54</v>
      </c>
      <c r="I4" s="11" t="s">
        <v>194</v>
      </c>
    </row>
    <row r="5" spans="2:9" ht="15" customHeight="1" x14ac:dyDescent="0.35">
      <c r="B5" s="14" t="s">
        <v>186</v>
      </c>
      <c r="C5" s="15"/>
      <c r="D5" s="15"/>
      <c r="E5" s="38">
        <f>C5*D5</f>
        <v>0</v>
      </c>
      <c r="F5" s="15"/>
      <c r="G5" s="38">
        <f>IF(F5="FN-05-01",E5*8.63%,IF(F5="FN-05-02",E5*10.44%,IF(F5="FN-05-03",E5*12.35%,IF(F5="FN-05-04",E5*14.99%,IF(F5="FN-05-05",E5*17.25%,IF(F5="FN-05-06",E5*18.89%,IF(F5="FN-05-07",E5*20.02%, 0)))))))</f>
        <v>0</v>
      </c>
      <c r="H5" s="39">
        <f>SUM(E5,G5)</f>
        <v>0</v>
      </c>
      <c r="I5" s="16"/>
    </row>
    <row r="6" spans="2:9" ht="15" customHeight="1" x14ac:dyDescent="0.35">
      <c r="B6" s="14" t="s">
        <v>187</v>
      </c>
      <c r="C6" s="15"/>
      <c r="D6" s="15"/>
      <c r="E6" s="38">
        <f t="shared" ref="E6:E10" si="0">C6*D6</f>
        <v>0</v>
      </c>
      <c r="F6" s="15"/>
      <c r="G6" s="38">
        <f t="shared" ref="G6:G10" si="1">IF(F6="FN-05-01",E6*8.63%,IF(F6="FN-05-02",E6*10.44%,IF(F6="FN-05-03",E6*12.35%,IF(F6="FN-05-04",E6*14.99%,IF(F6="FN-05-05",E6*17.25%,IF(F6="FN-05-06",E6*18.89%,IF(F6="FN-05-07",E6*20.02%, 0)))))))</f>
        <v>0</v>
      </c>
      <c r="H6" s="39">
        <f t="shared" ref="H6:H10" si="2">C6*D6</f>
        <v>0</v>
      </c>
      <c r="I6" s="16"/>
    </row>
    <row r="7" spans="2:9" ht="15" customHeight="1" x14ac:dyDescent="0.35">
      <c r="B7" s="14" t="s">
        <v>4</v>
      </c>
      <c r="C7" s="15"/>
      <c r="D7" s="15"/>
      <c r="E7" s="38">
        <f t="shared" si="0"/>
        <v>0</v>
      </c>
      <c r="F7" s="15"/>
      <c r="G7" s="38">
        <f t="shared" si="1"/>
        <v>0</v>
      </c>
      <c r="H7" s="39">
        <f t="shared" si="2"/>
        <v>0</v>
      </c>
      <c r="I7" s="16"/>
    </row>
    <row r="8" spans="2:9" hidden="1" x14ac:dyDescent="0.35">
      <c r="B8" s="14" t="s">
        <v>4</v>
      </c>
      <c r="C8" s="15"/>
      <c r="D8" s="15"/>
      <c r="E8" s="38">
        <f t="shared" si="0"/>
        <v>0</v>
      </c>
      <c r="F8" s="15"/>
      <c r="G8" s="38">
        <f t="shared" si="1"/>
        <v>0</v>
      </c>
      <c r="H8" s="39">
        <f t="shared" si="2"/>
        <v>0</v>
      </c>
      <c r="I8" s="16"/>
    </row>
    <row r="9" spans="2:9" hidden="1" x14ac:dyDescent="0.35">
      <c r="B9" s="14" t="s">
        <v>4</v>
      </c>
      <c r="C9" s="15"/>
      <c r="D9" s="15"/>
      <c r="E9" s="38">
        <f t="shared" si="0"/>
        <v>0</v>
      </c>
      <c r="F9" s="15"/>
      <c r="G9" s="38">
        <f t="shared" si="1"/>
        <v>0</v>
      </c>
      <c r="H9" s="39">
        <f t="shared" si="2"/>
        <v>0</v>
      </c>
      <c r="I9" s="16"/>
    </row>
    <row r="10" spans="2:9" hidden="1" x14ac:dyDescent="0.35">
      <c r="B10" s="14" t="s">
        <v>188</v>
      </c>
      <c r="C10" s="15"/>
      <c r="D10" s="15"/>
      <c r="E10" s="38">
        <f t="shared" si="0"/>
        <v>0</v>
      </c>
      <c r="F10" s="15"/>
      <c r="G10" s="38">
        <f t="shared" si="1"/>
        <v>0</v>
      </c>
      <c r="H10" s="39">
        <f t="shared" si="2"/>
        <v>0</v>
      </c>
      <c r="I10" s="16"/>
    </row>
    <row r="11" spans="2:9" ht="30" customHeight="1" x14ac:dyDescent="0.35">
      <c r="B11" s="75" t="s">
        <v>5</v>
      </c>
      <c r="C11" s="76"/>
      <c r="D11" s="35">
        <f>+SUM(D5:D10)</f>
        <v>0</v>
      </c>
      <c r="E11" s="35">
        <f>SUM(E5:E10)</f>
        <v>0</v>
      </c>
      <c r="F11" s="36"/>
      <c r="G11" s="35">
        <f>SUM(G5:G10)</f>
        <v>0</v>
      </c>
      <c r="H11" s="35">
        <f>SUM(H5:H10)</f>
        <v>0</v>
      </c>
      <c r="I11" s="37"/>
    </row>
    <row r="12" spans="2:9" ht="15" customHeight="1" x14ac:dyDescent="0.35"/>
    <row r="13" spans="2:9" ht="15" customHeight="1" x14ac:dyDescent="0.35">
      <c r="B13" s="93" t="s">
        <v>177</v>
      </c>
      <c r="C13" s="93"/>
      <c r="D13" s="93"/>
      <c r="E13" s="93"/>
      <c r="F13" s="93"/>
      <c r="G13" s="93"/>
      <c r="H13" s="93"/>
      <c r="I13" s="93"/>
    </row>
    <row r="14" spans="2:9" ht="15" customHeight="1" x14ac:dyDescent="0.35">
      <c r="B14" s="32"/>
      <c r="C14" s="32"/>
      <c r="D14" s="32"/>
      <c r="E14" s="32"/>
      <c r="F14" s="32"/>
      <c r="G14" s="32"/>
      <c r="H14" s="32"/>
      <c r="I14" s="32"/>
    </row>
    <row r="15" spans="2:9" ht="95" customHeight="1" x14ac:dyDescent="0.35">
      <c r="B15" s="20" t="s">
        <v>190</v>
      </c>
      <c r="C15" s="20" t="s">
        <v>178</v>
      </c>
      <c r="D15" s="20" t="s">
        <v>179</v>
      </c>
      <c r="E15" s="20" t="s">
        <v>180</v>
      </c>
      <c r="F15" s="20" t="s">
        <v>55</v>
      </c>
      <c r="G15" s="20" t="s">
        <v>181</v>
      </c>
      <c r="H15" s="20" t="s">
        <v>182</v>
      </c>
      <c r="I15" s="40" t="s">
        <v>193</v>
      </c>
    </row>
    <row r="16" spans="2:9" ht="14.5" customHeight="1" x14ac:dyDescent="0.35">
      <c r="B16" s="33" t="s">
        <v>186</v>
      </c>
      <c r="C16" s="34"/>
      <c r="D16" s="34"/>
      <c r="E16" s="41">
        <f>C16*D16</f>
        <v>0</v>
      </c>
      <c r="F16" s="34"/>
      <c r="G16" s="41">
        <f>IF(F16="FN-05-01",E16*8.63%,IF(F16="FN-05-02",E16*10.44%,IF(F16="FN-05-03",E16*12.35%,IF(F16="FN-05-04",E16*14.99%,IF(F16="FN-05-05",E16*17.25%,IF(F16="FN-05-06",E16*18.89%,IF(F16="FN-05-07",E16*20.02%, 0)))))))</f>
        <v>0</v>
      </c>
      <c r="H16" s="42">
        <f>E16+G16</f>
        <v>0</v>
      </c>
      <c r="I16" s="34"/>
    </row>
    <row r="17" spans="2:9" ht="14.5" customHeight="1" x14ac:dyDescent="0.35">
      <c r="B17" s="9" t="s">
        <v>187</v>
      </c>
      <c r="C17" s="45"/>
      <c r="D17" s="45"/>
      <c r="E17" s="41">
        <f t="shared" ref="E17:E21" si="3">C17*D17</f>
        <v>0</v>
      </c>
      <c r="F17" s="45"/>
      <c r="G17" s="41">
        <f t="shared" ref="G17:G21" si="4">IF(F17="FN-05-01",E17*8.63%,IF(F17="FN-05-02",E17*10.44%,IF(F17="FN-05-03",E17*12.35%,IF(F17="FN-05-04",E17*14.99%,IF(F17="FN-05-05",E17*17.25%,IF(F17="FN-05-06",E17*18.89%,IF(F17="FN-05-07",E17*20.02%, 0)))))))</f>
        <v>0</v>
      </c>
      <c r="H17" s="42">
        <f t="shared" ref="H17:H21" si="5">E17+G17</f>
        <v>0</v>
      </c>
      <c r="I17" s="9"/>
    </row>
    <row r="18" spans="2:9" ht="14.5" customHeight="1" x14ac:dyDescent="0.35">
      <c r="B18" s="9" t="s">
        <v>4</v>
      </c>
      <c r="C18" s="45"/>
      <c r="D18" s="45"/>
      <c r="E18" s="41">
        <f t="shared" si="3"/>
        <v>0</v>
      </c>
      <c r="F18" s="45"/>
      <c r="G18" s="41">
        <f t="shared" si="4"/>
        <v>0</v>
      </c>
      <c r="H18" s="42">
        <f t="shared" si="5"/>
        <v>0</v>
      </c>
      <c r="I18" s="9"/>
    </row>
    <row r="19" spans="2:9" ht="14.5" hidden="1" customHeight="1" x14ac:dyDescent="0.35">
      <c r="B19" s="9" t="s">
        <v>185</v>
      </c>
      <c r="C19" s="46"/>
      <c r="D19" s="45"/>
      <c r="E19" s="41">
        <f t="shared" si="3"/>
        <v>0</v>
      </c>
      <c r="F19" s="45"/>
      <c r="G19" s="41">
        <f t="shared" si="4"/>
        <v>0</v>
      </c>
      <c r="H19" s="42">
        <f t="shared" si="5"/>
        <v>0</v>
      </c>
      <c r="I19" s="9"/>
    </row>
    <row r="20" spans="2:9" ht="14.5" hidden="1" customHeight="1" x14ac:dyDescent="0.35">
      <c r="B20" s="9" t="s">
        <v>185</v>
      </c>
      <c r="C20" s="46"/>
      <c r="D20" s="45"/>
      <c r="E20" s="41">
        <f t="shared" si="3"/>
        <v>0</v>
      </c>
      <c r="F20" s="45"/>
      <c r="G20" s="41">
        <f t="shared" si="4"/>
        <v>0</v>
      </c>
      <c r="H20" s="42">
        <f t="shared" si="5"/>
        <v>0</v>
      </c>
      <c r="I20" s="9"/>
    </row>
    <row r="21" spans="2:9" ht="14.5" hidden="1" customHeight="1" x14ac:dyDescent="0.35">
      <c r="B21" s="9" t="s">
        <v>188</v>
      </c>
      <c r="C21" s="46"/>
      <c r="D21" s="45"/>
      <c r="E21" s="41">
        <f t="shared" si="3"/>
        <v>0</v>
      </c>
      <c r="F21" s="45"/>
      <c r="G21" s="41">
        <f t="shared" si="4"/>
        <v>0</v>
      </c>
      <c r="H21" s="42">
        <f t="shared" si="5"/>
        <v>0</v>
      </c>
      <c r="I21" s="9"/>
    </row>
    <row r="22" spans="2:9" ht="30.5" customHeight="1" x14ac:dyDescent="0.35">
      <c r="B22" s="104" t="s">
        <v>184</v>
      </c>
      <c r="C22" s="105"/>
      <c r="D22" s="10">
        <f>SUM(D16:D21)</f>
        <v>0</v>
      </c>
      <c r="E22" s="10">
        <f>SUM(E16:E21)</f>
        <v>0</v>
      </c>
      <c r="F22" s="37"/>
      <c r="G22" s="10">
        <f>SUM(G16:G21)</f>
        <v>0</v>
      </c>
      <c r="H22" s="10">
        <f>SUM(H16:H21)</f>
        <v>0</v>
      </c>
      <c r="I22" s="37"/>
    </row>
    <row r="23" spans="2:9" ht="14.5" customHeight="1" x14ac:dyDescent="0.35"/>
    <row r="24" spans="2:9" x14ac:dyDescent="0.35">
      <c r="B24" s="100" t="s">
        <v>6</v>
      </c>
      <c r="C24" s="100"/>
      <c r="D24" s="100"/>
      <c r="E24" s="100"/>
      <c r="F24" s="100"/>
      <c r="G24" s="100"/>
      <c r="H24" s="100"/>
      <c r="I24" s="100"/>
    </row>
    <row r="25" spans="2:9" x14ac:dyDescent="0.35">
      <c r="B25" s="99" t="s">
        <v>40</v>
      </c>
      <c r="C25" s="99"/>
      <c r="D25" s="99"/>
      <c r="E25" s="99"/>
      <c r="F25" s="99"/>
      <c r="G25" s="99"/>
      <c r="H25" s="99"/>
      <c r="I25" s="99"/>
    </row>
    <row r="26" spans="2:9" x14ac:dyDescent="0.35">
      <c r="B26" s="99"/>
      <c r="C26" s="99"/>
      <c r="D26" s="99"/>
      <c r="E26" s="99"/>
      <c r="F26" s="99"/>
      <c r="G26" s="99"/>
      <c r="H26" s="99"/>
      <c r="I26" s="99"/>
    </row>
    <row r="27" spans="2:9" ht="15.65" customHeight="1" x14ac:dyDescent="0.35"/>
    <row r="28" spans="2:9" ht="16" customHeight="1" x14ac:dyDescent="0.35">
      <c r="B28" s="58" t="s">
        <v>191</v>
      </c>
      <c r="C28" s="58"/>
      <c r="D28" s="58"/>
      <c r="E28" s="58"/>
      <c r="F28" s="58"/>
      <c r="G28" s="58"/>
      <c r="H28" s="58"/>
      <c r="I28" s="58"/>
    </row>
    <row r="29" spans="2:9" ht="16" customHeight="1" x14ac:dyDescent="0.35">
      <c r="B29" s="97" t="s">
        <v>39</v>
      </c>
      <c r="C29" s="98"/>
      <c r="D29" s="98"/>
      <c r="E29" s="98"/>
      <c r="F29" s="98"/>
      <c r="G29" s="98"/>
      <c r="H29" s="98"/>
      <c r="I29" s="98"/>
    </row>
    <row r="30" spans="2:9" ht="15.5" customHeight="1" x14ac:dyDescent="0.35">
      <c r="B30" s="102" t="s">
        <v>63</v>
      </c>
      <c r="C30" s="102"/>
      <c r="D30" s="102"/>
      <c r="E30" s="102"/>
      <c r="F30" s="102"/>
      <c r="G30" s="102"/>
      <c r="H30" s="102"/>
      <c r="I30" s="102"/>
    </row>
    <row r="31" spans="2:9" ht="16" customHeight="1" x14ac:dyDescent="0.35">
      <c r="B31" s="103" t="s">
        <v>56</v>
      </c>
      <c r="C31" s="102"/>
      <c r="D31" s="102"/>
      <c r="E31" s="102"/>
      <c r="F31" s="102"/>
      <c r="G31" s="102"/>
      <c r="H31" s="102"/>
      <c r="I31" s="102"/>
    </row>
    <row r="32" spans="2:9" x14ac:dyDescent="0.35">
      <c r="B32" s="103" t="s">
        <v>57</v>
      </c>
      <c r="C32" s="102"/>
      <c r="D32" s="102"/>
      <c r="E32" s="102"/>
      <c r="F32" s="102"/>
      <c r="G32" s="102"/>
      <c r="H32" s="102"/>
      <c r="I32" s="102"/>
    </row>
    <row r="33" spans="2:9" ht="15.65" customHeight="1" x14ac:dyDescent="0.35">
      <c r="B33" s="103" t="s">
        <v>58</v>
      </c>
      <c r="C33" s="102"/>
      <c r="D33" s="102"/>
      <c r="E33" s="102"/>
      <c r="F33" s="102"/>
      <c r="G33" s="102"/>
      <c r="H33" s="102"/>
      <c r="I33" s="102"/>
    </row>
    <row r="34" spans="2:9" ht="15" customHeight="1" x14ac:dyDescent="0.35">
      <c r="B34" s="95" t="s">
        <v>59</v>
      </c>
      <c r="C34" s="96"/>
      <c r="D34" s="96"/>
      <c r="E34" s="96"/>
      <c r="F34" s="96"/>
      <c r="G34" s="96"/>
      <c r="H34" s="96"/>
      <c r="I34" s="96"/>
    </row>
    <row r="35" spans="2:9" x14ac:dyDescent="0.35">
      <c r="B35" s="95" t="s">
        <v>60</v>
      </c>
      <c r="C35" s="96"/>
      <c r="D35" s="96"/>
      <c r="E35" s="96"/>
      <c r="F35" s="96"/>
      <c r="G35" s="96"/>
      <c r="H35" s="96"/>
      <c r="I35" s="96"/>
    </row>
    <row r="36" spans="2:9" x14ac:dyDescent="0.35">
      <c r="B36" s="43" t="s">
        <v>61</v>
      </c>
      <c r="C36" s="44"/>
      <c r="D36" s="44"/>
      <c r="E36" s="44"/>
      <c r="F36" s="44"/>
      <c r="G36" s="44"/>
      <c r="H36" s="44"/>
      <c r="I36" s="44"/>
    </row>
    <row r="37" spans="2:9" x14ac:dyDescent="0.35">
      <c r="B37" s="43" t="s">
        <v>62</v>
      </c>
      <c r="C37" s="44"/>
      <c r="D37" s="44"/>
      <c r="E37" s="44"/>
      <c r="F37" s="44"/>
      <c r="G37" s="44"/>
      <c r="H37" s="44"/>
      <c r="I37" s="44"/>
    </row>
    <row r="38" spans="2:9" ht="15.65" customHeight="1" x14ac:dyDescent="0.35"/>
    <row r="39" spans="2:9" ht="15.65" customHeight="1" x14ac:dyDescent="0.35"/>
    <row r="40" spans="2:9" ht="15" customHeight="1" x14ac:dyDescent="0.35"/>
    <row r="41" spans="2:9" ht="15.65" customHeight="1" x14ac:dyDescent="0.35"/>
    <row r="42" spans="2:9" ht="15.65" customHeight="1" x14ac:dyDescent="0.35"/>
    <row r="43" spans="2:9" ht="15.65" customHeight="1" x14ac:dyDescent="0.35"/>
    <row r="44" spans="2:9" ht="15.65" customHeight="1" x14ac:dyDescent="0.35"/>
    <row r="45" spans="2:9" ht="15.65" customHeight="1" x14ac:dyDescent="0.35"/>
    <row r="46" spans="2:9" ht="15" customHeight="1" x14ac:dyDescent="0.35"/>
    <row r="47" spans="2:9" ht="15.65" customHeight="1" x14ac:dyDescent="0.35"/>
    <row r="48" spans="2:9" ht="15.65" customHeight="1" x14ac:dyDescent="0.35"/>
    <row r="49" s="3" customFormat="1" ht="15.65" customHeight="1" x14ac:dyDescent="0.35"/>
    <row r="50" s="3" customFormat="1" ht="15.65" customHeight="1" x14ac:dyDescent="0.35"/>
    <row r="51" s="3" customFormat="1" ht="15.65" customHeight="1" x14ac:dyDescent="0.35"/>
    <row r="52" s="3" customFormat="1" x14ac:dyDescent="0.35"/>
    <row r="53" s="3" customFormat="1" ht="34.15" customHeight="1" x14ac:dyDescent="0.35"/>
    <row r="54" s="3" customFormat="1" x14ac:dyDescent="0.35"/>
    <row r="55" s="3" customFormat="1" x14ac:dyDescent="0.35"/>
  </sheetData>
  <sheetProtection algorithmName="SHA-512" hashValue="4av6as3ctQGAgcWJmp/nPWKy89IWpP6NG+Kt/b4f9VR1GI9xfzjbbAPLRgmy92J5TMDxjaV3YdZH/2yhZ+KM4g==" saltValue="XbnE5SBkXNJCHvs1FuTGSA==" spinCount="100000" sheet="1" objects="1" scenarios="1" formatCells="0" formatColumns="0" formatRows="0"/>
  <mergeCells count="16">
    <mergeCell ref="B22:C22"/>
    <mergeCell ref="B1:I1"/>
    <mergeCell ref="B2:I2"/>
    <mergeCell ref="B3:H3"/>
    <mergeCell ref="B11:C11"/>
    <mergeCell ref="B13:I13"/>
    <mergeCell ref="B32:I32"/>
    <mergeCell ref="B33:I33"/>
    <mergeCell ref="B34:I34"/>
    <mergeCell ref="B35:I35"/>
    <mergeCell ref="B24:I24"/>
    <mergeCell ref="B25:I26"/>
    <mergeCell ref="B28:I28"/>
    <mergeCell ref="B29:I29"/>
    <mergeCell ref="B30:I30"/>
    <mergeCell ref="B31:I31"/>
  </mergeCells>
  <hyperlinks>
    <hyperlink ref="B29" r:id="rId1" xr:uid="{FD4ACA9E-DA43-4812-8BF4-0AA6616C58C3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B32D1B-D32A-4050-BA78-E8C7C5B1B314}">
          <x14:formula1>
            <xm:f>Sisteminis!$A$1:$A$7</xm:f>
          </x14:formula1>
          <xm:sqref>F5:F10 F16:F21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D3E57-159A-45E6-9BBB-25B2626C17D6}">
  <dimension ref="B1:I55"/>
  <sheetViews>
    <sheetView zoomScale="90" zoomScaleNormal="90" workbookViewId="0">
      <selection activeCell="K15" sqref="K15"/>
    </sheetView>
  </sheetViews>
  <sheetFormatPr defaultColWidth="8.81640625" defaultRowHeight="15.5" x14ac:dyDescent="0.35"/>
  <cols>
    <col min="1" max="1" width="5.7265625" style="3" customWidth="1"/>
    <col min="2" max="2" width="30.54296875" style="3" customWidth="1"/>
    <col min="3" max="3" width="13.7265625" style="3" customWidth="1"/>
    <col min="4" max="7" width="18" style="3" customWidth="1"/>
    <col min="8" max="8" width="25.7265625" style="3" customWidth="1"/>
    <col min="9" max="9" width="52.81640625" style="3" customWidth="1"/>
    <col min="10" max="16384" width="8.81640625" style="3"/>
  </cols>
  <sheetData>
    <row r="1" spans="2:9" x14ac:dyDescent="0.35">
      <c r="B1" s="93" t="s">
        <v>192</v>
      </c>
      <c r="C1" s="56"/>
      <c r="D1" s="56"/>
      <c r="E1" s="56"/>
      <c r="F1" s="56"/>
      <c r="G1" s="56"/>
      <c r="H1" s="56"/>
      <c r="I1" s="56"/>
    </row>
    <row r="2" spans="2:9" x14ac:dyDescent="0.35">
      <c r="B2" s="59" t="s">
        <v>120</v>
      </c>
      <c r="C2" s="59"/>
      <c r="D2" s="59"/>
      <c r="E2" s="59"/>
      <c r="F2" s="59"/>
      <c r="G2" s="59"/>
      <c r="H2" s="59"/>
      <c r="I2" s="59"/>
    </row>
    <row r="3" spans="2:9" ht="15.65" customHeight="1" x14ac:dyDescent="0.35">
      <c r="B3" s="101"/>
      <c r="C3" s="101"/>
      <c r="D3" s="101"/>
      <c r="E3" s="101"/>
      <c r="F3" s="101"/>
      <c r="G3" s="101"/>
      <c r="H3" s="101"/>
      <c r="I3" s="13"/>
    </row>
    <row r="4" spans="2:9" ht="96" customHeight="1" x14ac:dyDescent="0.35">
      <c r="B4" s="11" t="s">
        <v>189</v>
      </c>
      <c r="C4" s="11" t="s">
        <v>183</v>
      </c>
      <c r="D4" s="11" t="s">
        <v>3</v>
      </c>
      <c r="E4" s="11" t="s">
        <v>53</v>
      </c>
      <c r="F4" s="11" t="s">
        <v>55</v>
      </c>
      <c r="G4" s="11" t="s">
        <v>45</v>
      </c>
      <c r="H4" s="11" t="s">
        <v>54</v>
      </c>
      <c r="I4" s="11" t="s">
        <v>194</v>
      </c>
    </row>
    <row r="5" spans="2:9" ht="15" customHeight="1" x14ac:dyDescent="0.35">
      <c r="B5" s="14" t="s">
        <v>186</v>
      </c>
      <c r="C5" s="15"/>
      <c r="D5" s="15"/>
      <c r="E5" s="38">
        <f>C5*D5</f>
        <v>0</v>
      </c>
      <c r="F5" s="15"/>
      <c r="G5" s="38">
        <f>IF(F5="FN-05-01",E5*8.63%,IF(F5="FN-05-02",E5*10.44%,IF(F5="FN-05-03",E5*12.35%,IF(F5="FN-05-04",E5*14.99%,IF(F5="FN-05-05",E5*17.25%,IF(F5="FN-05-06",E5*18.89%,IF(F5="FN-05-07",E5*20.02%, 0)))))))</f>
        <v>0</v>
      </c>
      <c r="H5" s="39">
        <f>SUM(E5,G5)</f>
        <v>0</v>
      </c>
      <c r="I5" s="16"/>
    </row>
    <row r="6" spans="2:9" ht="15" customHeight="1" x14ac:dyDescent="0.35">
      <c r="B6" s="14" t="s">
        <v>187</v>
      </c>
      <c r="C6" s="15"/>
      <c r="D6" s="15"/>
      <c r="E6" s="38">
        <f t="shared" ref="E6:E10" si="0">C6*D6</f>
        <v>0</v>
      </c>
      <c r="F6" s="15"/>
      <c r="G6" s="38">
        <f t="shared" ref="G6:G10" si="1">IF(F6="FN-05-01",E6*8.63%,IF(F6="FN-05-02",E6*10.44%,IF(F6="FN-05-03",E6*12.35%,IF(F6="FN-05-04",E6*14.99%,IF(F6="FN-05-05",E6*17.25%,IF(F6="FN-05-06",E6*18.89%,IF(F6="FN-05-07",E6*20.02%, 0)))))))</f>
        <v>0</v>
      </c>
      <c r="H6" s="39">
        <f t="shared" ref="H6:H10" si="2">C6*D6</f>
        <v>0</v>
      </c>
      <c r="I6" s="16"/>
    </row>
    <row r="7" spans="2:9" ht="15" customHeight="1" x14ac:dyDescent="0.35">
      <c r="B7" s="14" t="s">
        <v>4</v>
      </c>
      <c r="C7" s="15"/>
      <c r="D7" s="15"/>
      <c r="E7" s="38">
        <f t="shared" si="0"/>
        <v>0</v>
      </c>
      <c r="F7" s="15"/>
      <c r="G7" s="38">
        <f t="shared" si="1"/>
        <v>0</v>
      </c>
      <c r="H7" s="39">
        <f t="shared" si="2"/>
        <v>0</v>
      </c>
      <c r="I7" s="16"/>
    </row>
    <row r="8" spans="2:9" hidden="1" x14ac:dyDescent="0.35">
      <c r="B8" s="14" t="s">
        <v>4</v>
      </c>
      <c r="C8" s="15"/>
      <c r="D8" s="15"/>
      <c r="E8" s="38">
        <f t="shared" si="0"/>
        <v>0</v>
      </c>
      <c r="F8" s="15"/>
      <c r="G8" s="38">
        <f t="shared" si="1"/>
        <v>0</v>
      </c>
      <c r="H8" s="39">
        <f t="shared" si="2"/>
        <v>0</v>
      </c>
      <c r="I8" s="16"/>
    </row>
    <row r="9" spans="2:9" hidden="1" x14ac:dyDescent="0.35">
      <c r="B9" s="14" t="s">
        <v>4</v>
      </c>
      <c r="C9" s="15"/>
      <c r="D9" s="15"/>
      <c r="E9" s="38">
        <f t="shared" si="0"/>
        <v>0</v>
      </c>
      <c r="F9" s="15"/>
      <c r="G9" s="38">
        <f t="shared" si="1"/>
        <v>0</v>
      </c>
      <c r="H9" s="39">
        <f t="shared" si="2"/>
        <v>0</v>
      </c>
      <c r="I9" s="16"/>
    </row>
    <row r="10" spans="2:9" hidden="1" x14ac:dyDescent="0.35">
      <c r="B10" s="14" t="s">
        <v>188</v>
      </c>
      <c r="C10" s="15"/>
      <c r="D10" s="15"/>
      <c r="E10" s="38">
        <f t="shared" si="0"/>
        <v>0</v>
      </c>
      <c r="F10" s="15"/>
      <c r="G10" s="38">
        <f t="shared" si="1"/>
        <v>0</v>
      </c>
      <c r="H10" s="39">
        <f t="shared" si="2"/>
        <v>0</v>
      </c>
      <c r="I10" s="16"/>
    </row>
    <row r="11" spans="2:9" ht="30" customHeight="1" x14ac:dyDescent="0.35">
      <c r="B11" s="75" t="s">
        <v>5</v>
      </c>
      <c r="C11" s="76"/>
      <c r="D11" s="35">
        <f>+SUM(D5:D10)</f>
        <v>0</v>
      </c>
      <c r="E11" s="35">
        <f>SUM(E5:E10)</f>
        <v>0</v>
      </c>
      <c r="F11" s="36"/>
      <c r="G11" s="35">
        <f>SUM(G5:G10)</f>
        <v>0</v>
      </c>
      <c r="H11" s="35">
        <f>SUM(H5:H10)</f>
        <v>0</v>
      </c>
      <c r="I11" s="37"/>
    </row>
    <row r="12" spans="2:9" ht="15" customHeight="1" x14ac:dyDescent="0.35"/>
    <row r="13" spans="2:9" ht="15" customHeight="1" x14ac:dyDescent="0.35">
      <c r="B13" s="93" t="s">
        <v>177</v>
      </c>
      <c r="C13" s="93"/>
      <c r="D13" s="93"/>
      <c r="E13" s="93"/>
      <c r="F13" s="93"/>
      <c r="G13" s="93"/>
      <c r="H13" s="93"/>
      <c r="I13" s="93"/>
    </row>
    <row r="14" spans="2:9" ht="15" customHeight="1" x14ac:dyDescent="0.35">
      <c r="B14" s="32"/>
      <c r="C14" s="32"/>
      <c r="D14" s="32"/>
      <c r="E14" s="32"/>
      <c r="F14" s="32"/>
      <c r="G14" s="32"/>
      <c r="H14" s="32"/>
      <c r="I14" s="32"/>
    </row>
    <row r="15" spans="2:9" ht="96.5" customHeight="1" x14ac:dyDescent="0.35">
      <c r="B15" s="20" t="s">
        <v>190</v>
      </c>
      <c r="C15" s="20" t="s">
        <v>178</v>
      </c>
      <c r="D15" s="20" t="s">
        <v>179</v>
      </c>
      <c r="E15" s="20" t="s">
        <v>180</v>
      </c>
      <c r="F15" s="20" t="s">
        <v>55</v>
      </c>
      <c r="G15" s="20" t="s">
        <v>181</v>
      </c>
      <c r="H15" s="20" t="s">
        <v>182</v>
      </c>
      <c r="I15" s="40" t="s">
        <v>193</v>
      </c>
    </row>
    <row r="16" spans="2:9" ht="14.5" customHeight="1" x14ac:dyDescent="0.35">
      <c r="B16" s="33" t="s">
        <v>186</v>
      </c>
      <c r="C16" s="34"/>
      <c r="D16" s="34"/>
      <c r="E16" s="41">
        <f>C16*D16</f>
        <v>0</v>
      </c>
      <c r="F16" s="34"/>
      <c r="G16" s="41">
        <f>IF(F16="FN-05-01",E16*8.63%,IF(F16="FN-05-02",E16*10.44%,IF(F16="FN-05-03",E16*12.35%,IF(F16="FN-05-04",E16*14.99%,IF(F16="FN-05-05",E16*17.25%,IF(F16="FN-05-06",E16*18.89%,IF(F16="FN-05-07",E16*20.02%, 0)))))))</f>
        <v>0</v>
      </c>
      <c r="H16" s="42">
        <f>E16+G16</f>
        <v>0</v>
      </c>
      <c r="I16" s="34"/>
    </row>
    <row r="17" spans="2:9" ht="14.5" customHeight="1" x14ac:dyDescent="0.35">
      <c r="B17" s="9" t="s">
        <v>187</v>
      </c>
      <c r="C17" s="45"/>
      <c r="D17" s="45"/>
      <c r="E17" s="41">
        <f t="shared" ref="E17:E21" si="3">C17*D17</f>
        <v>0</v>
      </c>
      <c r="F17" s="45"/>
      <c r="G17" s="41">
        <f t="shared" ref="G17:G21" si="4">IF(F17="FN-05-01",E17*8.63%,IF(F17="FN-05-02",E17*10.44%,IF(F17="FN-05-03",E17*12.35%,IF(F17="FN-05-04",E17*14.99%,IF(F17="FN-05-05",E17*17.25%,IF(F17="FN-05-06",E17*18.89%,IF(F17="FN-05-07",E17*20.02%, 0)))))))</f>
        <v>0</v>
      </c>
      <c r="H17" s="42">
        <f t="shared" ref="H17:H21" si="5">E17+G17</f>
        <v>0</v>
      </c>
      <c r="I17" s="9"/>
    </row>
    <row r="18" spans="2:9" ht="14.5" customHeight="1" x14ac:dyDescent="0.35">
      <c r="B18" s="9" t="s">
        <v>4</v>
      </c>
      <c r="C18" s="45"/>
      <c r="D18" s="45"/>
      <c r="E18" s="41">
        <f t="shared" si="3"/>
        <v>0</v>
      </c>
      <c r="F18" s="45"/>
      <c r="G18" s="41">
        <f t="shared" si="4"/>
        <v>0</v>
      </c>
      <c r="H18" s="42">
        <f t="shared" si="5"/>
        <v>0</v>
      </c>
      <c r="I18" s="9"/>
    </row>
    <row r="19" spans="2:9" ht="14.5" hidden="1" customHeight="1" x14ac:dyDescent="0.35">
      <c r="B19" s="9" t="s">
        <v>185</v>
      </c>
      <c r="C19" s="46"/>
      <c r="D19" s="45"/>
      <c r="E19" s="41">
        <f t="shared" si="3"/>
        <v>0</v>
      </c>
      <c r="F19" s="45"/>
      <c r="G19" s="41">
        <f t="shared" si="4"/>
        <v>0</v>
      </c>
      <c r="H19" s="42">
        <f t="shared" si="5"/>
        <v>0</v>
      </c>
      <c r="I19" s="9"/>
    </row>
    <row r="20" spans="2:9" ht="14.5" hidden="1" customHeight="1" x14ac:dyDescent="0.35">
      <c r="B20" s="9" t="s">
        <v>185</v>
      </c>
      <c r="C20" s="46"/>
      <c r="D20" s="45"/>
      <c r="E20" s="41">
        <f t="shared" si="3"/>
        <v>0</v>
      </c>
      <c r="F20" s="45"/>
      <c r="G20" s="41">
        <f t="shared" si="4"/>
        <v>0</v>
      </c>
      <c r="H20" s="42">
        <f t="shared" si="5"/>
        <v>0</v>
      </c>
      <c r="I20" s="9"/>
    </row>
    <row r="21" spans="2:9" ht="14.5" hidden="1" customHeight="1" x14ac:dyDescent="0.35">
      <c r="B21" s="9" t="s">
        <v>188</v>
      </c>
      <c r="C21" s="46"/>
      <c r="D21" s="45"/>
      <c r="E21" s="41">
        <f t="shared" si="3"/>
        <v>0</v>
      </c>
      <c r="F21" s="45"/>
      <c r="G21" s="41">
        <f t="shared" si="4"/>
        <v>0</v>
      </c>
      <c r="H21" s="42">
        <f t="shared" si="5"/>
        <v>0</v>
      </c>
      <c r="I21" s="9"/>
    </row>
    <row r="22" spans="2:9" ht="30.5" customHeight="1" x14ac:dyDescent="0.35">
      <c r="B22" s="104" t="s">
        <v>184</v>
      </c>
      <c r="C22" s="105"/>
      <c r="D22" s="10">
        <f>SUM(D16:D21)</f>
        <v>0</v>
      </c>
      <c r="E22" s="10">
        <f>SUM(E16:E21)</f>
        <v>0</v>
      </c>
      <c r="F22" s="37"/>
      <c r="G22" s="10">
        <f>SUM(G16:G21)</f>
        <v>0</v>
      </c>
      <c r="H22" s="10">
        <f>SUM(H16:H21)</f>
        <v>0</v>
      </c>
      <c r="I22" s="37"/>
    </row>
    <row r="23" spans="2:9" ht="14.5" customHeight="1" x14ac:dyDescent="0.35"/>
    <row r="24" spans="2:9" x14ac:dyDescent="0.35">
      <c r="B24" s="100" t="s">
        <v>6</v>
      </c>
      <c r="C24" s="100"/>
      <c r="D24" s="100"/>
      <c r="E24" s="100"/>
      <c r="F24" s="100"/>
      <c r="G24" s="100"/>
      <c r="H24" s="100"/>
      <c r="I24" s="100"/>
    </row>
    <row r="25" spans="2:9" x14ac:dyDescent="0.35">
      <c r="B25" s="99" t="s">
        <v>40</v>
      </c>
      <c r="C25" s="99"/>
      <c r="D25" s="99"/>
      <c r="E25" s="99"/>
      <c r="F25" s="99"/>
      <c r="G25" s="99"/>
      <c r="H25" s="99"/>
      <c r="I25" s="99"/>
    </row>
    <row r="26" spans="2:9" x14ac:dyDescent="0.35">
      <c r="B26" s="99"/>
      <c r="C26" s="99"/>
      <c r="D26" s="99"/>
      <c r="E26" s="99"/>
      <c r="F26" s="99"/>
      <c r="G26" s="99"/>
      <c r="H26" s="99"/>
      <c r="I26" s="99"/>
    </row>
    <row r="27" spans="2:9" ht="15.65" customHeight="1" x14ac:dyDescent="0.35"/>
    <row r="28" spans="2:9" ht="16" customHeight="1" x14ac:dyDescent="0.35">
      <c r="B28" s="58" t="s">
        <v>191</v>
      </c>
      <c r="C28" s="58"/>
      <c r="D28" s="58"/>
      <c r="E28" s="58"/>
      <c r="F28" s="58"/>
      <c r="G28" s="58"/>
      <c r="H28" s="58"/>
      <c r="I28" s="58"/>
    </row>
    <row r="29" spans="2:9" ht="16" customHeight="1" x14ac:dyDescent="0.35">
      <c r="B29" s="97" t="s">
        <v>39</v>
      </c>
      <c r="C29" s="98"/>
      <c r="D29" s="98"/>
      <c r="E29" s="98"/>
      <c r="F29" s="98"/>
      <c r="G29" s="98"/>
      <c r="H29" s="98"/>
      <c r="I29" s="98"/>
    </row>
    <row r="30" spans="2:9" ht="15.5" customHeight="1" x14ac:dyDescent="0.35">
      <c r="B30" s="102" t="s">
        <v>63</v>
      </c>
      <c r="C30" s="102"/>
      <c r="D30" s="102"/>
      <c r="E30" s="102"/>
      <c r="F30" s="102"/>
      <c r="G30" s="102"/>
      <c r="H30" s="102"/>
      <c r="I30" s="102"/>
    </row>
    <row r="31" spans="2:9" ht="16" customHeight="1" x14ac:dyDescent="0.35">
      <c r="B31" s="103" t="s">
        <v>56</v>
      </c>
      <c r="C31" s="102"/>
      <c r="D31" s="102"/>
      <c r="E31" s="102"/>
      <c r="F31" s="102"/>
      <c r="G31" s="102"/>
      <c r="H31" s="102"/>
      <c r="I31" s="102"/>
    </row>
    <row r="32" spans="2:9" x14ac:dyDescent="0.35">
      <c r="B32" s="103" t="s">
        <v>57</v>
      </c>
      <c r="C32" s="102"/>
      <c r="D32" s="102"/>
      <c r="E32" s="102"/>
      <c r="F32" s="102"/>
      <c r="G32" s="102"/>
      <c r="H32" s="102"/>
      <c r="I32" s="102"/>
    </row>
    <row r="33" spans="2:9" ht="15.65" customHeight="1" x14ac:dyDescent="0.35">
      <c r="B33" s="103" t="s">
        <v>58</v>
      </c>
      <c r="C33" s="102"/>
      <c r="D33" s="102"/>
      <c r="E33" s="102"/>
      <c r="F33" s="102"/>
      <c r="G33" s="102"/>
      <c r="H33" s="102"/>
      <c r="I33" s="102"/>
    </row>
    <row r="34" spans="2:9" ht="15" customHeight="1" x14ac:dyDescent="0.35">
      <c r="B34" s="95" t="s">
        <v>59</v>
      </c>
      <c r="C34" s="96"/>
      <c r="D34" s="96"/>
      <c r="E34" s="96"/>
      <c r="F34" s="96"/>
      <c r="G34" s="96"/>
      <c r="H34" s="96"/>
      <c r="I34" s="96"/>
    </row>
    <row r="35" spans="2:9" x14ac:dyDescent="0.35">
      <c r="B35" s="95" t="s">
        <v>60</v>
      </c>
      <c r="C35" s="96"/>
      <c r="D35" s="96"/>
      <c r="E35" s="96"/>
      <c r="F35" s="96"/>
      <c r="G35" s="96"/>
      <c r="H35" s="96"/>
      <c r="I35" s="96"/>
    </row>
    <row r="36" spans="2:9" x14ac:dyDescent="0.35">
      <c r="B36" s="43" t="s">
        <v>61</v>
      </c>
      <c r="C36" s="44"/>
      <c r="D36" s="44"/>
      <c r="E36" s="44"/>
      <c r="F36" s="44"/>
      <c r="G36" s="44"/>
      <c r="H36" s="44"/>
      <c r="I36" s="44"/>
    </row>
    <row r="37" spans="2:9" x14ac:dyDescent="0.35">
      <c r="B37" s="43" t="s">
        <v>62</v>
      </c>
      <c r="C37" s="44"/>
      <c r="D37" s="44"/>
      <c r="E37" s="44"/>
      <c r="F37" s="44"/>
      <c r="G37" s="44"/>
      <c r="H37" s="44"/>
      <c r="I37" s="44"/>
    </row>
    <row r="38" spans="2:9" ht="15.65" customHeight="1" x14ac:dyDescent="0.35"/>
    <row r="39" spans="2:9" ht="15.65" customHeight="1" x14ac:dyDescent="0.35"/>
    <row r="40" spans="2:9" ht="15" customHeight="1" x14ac:dyDescent="0.35"/>
    <row r="41" spans="2:9" ht="15.65" customHeight="1" x14ac:dyDescent="0.35"/>
    <row r="42" spans="2:9" ht="15.65" customHeight="1" x14ac:dyDescent="0.35"/>
    <row r="43" spans="2:9" ht="15.65" customHeight="1" x14ac:dyDescent="0.35"/>
    <row r="44" spans="2:9" ht="15.65" customHeight="1" x14ac:dyDescent="0.35"/>
    <row r="45" spans="2:9" ht="15.65" customHeight="1" x14ac:dyDescent="0.35"/>
    <row r="46" spans="2:9" ht="15" customHeight="1" x14ac:dyDescent="0.35"/>
    <row r="47" spans="2:9" ht="15.65" customHeight="1" x14ac:dyDescent="0.35"/>
    <row r="48" spans="2:9" ht="15.65" customHeight="1" x14ac:dyDescent="0.35"/>
    <row r="49" s="3" customFormat="1" ht="15.65" customHeight="1" x14ac:dyDescent="0.35"/>
    <row r="50" s="3" customFormat="1" ht="15.65" customHeight="1" x14ac:dyDescent="0.35"/>
    <row r="51" s="3" customFormat="1" ht="15.65" customHeight="1" x14ac:dyDescent="0.35"/>
    <row r="52" s="3" customFormat="1" x14ac:dyDescent="0.35"/>
    <row r="53" s="3" customFormat="1" ht="34.15" customHeight="1" x14ac:dyDescent="0.35"/>
    <row r="54" s="3" customFormat="1" x14ac:dyDescent="0.35"/>
    <row r="55" s="3" customFormat="1" x14ac:dyDescent="0.35"/>
  </sheetData>
  <sheetProtection algorithmName="SHA-512" hashValue="6yFGTA0v/y1lHoJcrx+Iw/DVXL1sWLaBQLdGFI5Ogv6tTVpW4Lpw9pW76PlazgG0FTDo+gfdNoT0GVwiSrGH5Q==" saltValue="hk7ijxLIZOn5h4FFWK2Y8g==" spinCount="100000" sheet="1" objects="1" scenarios="1" formatCells="0" formatColumns="0" formatRows="0"/>
  <mergeCells count="16">
    <mergeCell ref="B22:C22"/>
    <mergeCell ref="B1:I1"/>
    <mergeCell ref="B2:I2"/>
    <mergeCell ref="B3:H3"/>
    <mergeCell ref="B11:C11"/>
    <mergeCell ref="B13:I13"/>
    <mergeCell ref="B32:I32"/>
    <mergeCell ref="B33:I33"/>
    <mergeCell ref="B34:I34"/>
    <mergeCell ref="B35:I35"/>
    <mergeCell ref="B24:I24"/>
    <mergeCell ref="B25:I26"/>
    <mergeCell ref="B28:I28"/>
    <mergeCell ref="B29:I29"/>
    <mergeCell ref="B30:I30"/>
    <mergeCell ref="B31:I31"/>
  </mergeCells>
  <hyperlinks>
    <hyperlink ref="B29" r:id="rId1" xr:uid="{25CDBC06-FB29-40A8-9CE3-7B089AF1CB98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F58F798-77A7-41C6-8BDA-ED54CD4D5EB4}">
          <x14:formula1>
            <xm:f>Sisteminis!$A$1:$A$7</xm:f>
          </x14:formula1>
          <xm:sqref>F5:F10 F16:F21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513F2-C615-41F2-8C51-5FE74273A1BB}">
  <sheetPr codeName="Sheet5"/>
  <dimension ref="A1:A7"/>
  <sheetViews>
    <sheetView workbookViewId="0">
      <selection activeCell="K27" sqref="K27"/>
    </sheetView>
  </sheetViews>
  <sheetFormatPr defaultRowHeight="14.5" x14ac:dyDescent="0.35"/>
  <cols>
    <col min="1" max="1" width="10.26953125" customWidth="1"/>
  </cols>
  <sheetData>
    <row r="1" spans="1:1" ht="15.5" x14ac:dyDescent="0.35">
      <c r="A1" s="2" t="s">
        <v>46</v>
      </c>
    </row>
    <row r="2" spans="1:1" ht="15.5" x14ac:dyDescent="0.35">
      <c r="A2" s="2" t="s">
        <v>47</v>
      </c>
    </row>
    <row r="3" spans="1:1" ht="15.5" x14ac:dyDescent="0.35">
      <c r="A3" s="2" t="s">
        <v>48</v>
      </c>
    </row>
    <row r="4" spans="1:1" ht="15.5" x14ac:dyDescent="0.35">
      <c r="A4" s="2" t="s">
        <v>49</v>
      </c>
    </row>
    <row r="5" spans="1:1" ht="15.5" x14ac:dyDescent="0.35">
      <c r="A5" s="2" t="s">
        <v>50</v>
      </c>
    </row>
    <row r="6" spans="1:1" ht="15.5" x14ac:dyDescent="0.35">
      <c r="A6" s="2" t="s">
        <v>51</v>
      </c>
    </row>
    <row r="7" spans="1:1" ht="15.5" x14ac:dyDescent="0.35">
      <c r="A7" s="2" t="s">
        <v>52</v>
      </c>
    </row>
  </sheetData>
  <sheetProtection algorithmName="SHA-512" hashValue="lR3A1WoEVmXrjedJtz37wbx18nJwVscloRE4Crtus11UVjtMo+AEOhu7MulTaa4TQR1fIab6ZXN/dmSpffubvQ==" saltValue="R7IpIE20FtBRDyvbXGsNxA==" spinCount="100000" sheet="1" formatCells="0" formatColumns="0" formatRows="0" insertColumns="0" insertRows="0" insertHyperlinks="0" deleteColumns="0" deleteRows="0" sort="0" autoFilter="0" pivotTables="0"/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Aprašo 4 priedas_Biudžetas</vt:lpstr>
      <vt:lpstr>Išlaidų suma sprendiniui Nr. 1</vt:lpstr>
      <vt:lpstr>Išlaidų suma sprendiniui Nr. 2</vt:lpstr>
      <vt:lpstr>Išlaidų suma sprendiniui Nr. 3</vt:lpstr>
      <vt:lpstr>DU sprendiniui Nr. 1</vt:lpstr>
      <vt:lpstr>DU sprendiniui Nr. 2</vt:lpstr>
      <vt:lpstr>DU sprendiniui Nr. 3</vt:lpstr>
      <vt:lpstr>Sisteminis</vt:lpstr>
    </vt:vector>
  </TitlesOfParts>
  <Manager/>
  <Company>LVPA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Sigita Skrebė</dc:creator>
  <cp:keywords/>
  <dc:description/>
  <cp:lastModifiedBy>Neringa Andrulienė</cp:lastModifiedBy>
  <cp:revision/>
  <dcterms:created xsi:type="dcterms:W3CDTF">2021-06-09T09:01:07Z</dcterms:created>
  <dcterms:modified xsi:type="dcterms:W3CDTF">2022-12-22T09:48:58Z</dcterms:modified>
  <cp:category/>
  <cp:contentStatus/>
</cp:coreProperties>
</file>