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D3A475DF-0723-44D6-A821-C275AEB8AEF1}" xr6:coauthVersionLast="47" xr6:coauthVersionMax="47" xr10:uidLastSave="{00000000-0000-0000-0000-000000000000}"/>
  <bookViews>
    <workbookView xWindow="-120" yWindow="-120" windowWidth="29040" windowHeight="15720" activeTab="4" xr2:uid="{00000000-000D-0000-FFFF-FFFF00000000}"/>
  </bookViews>
  <sheets>
    <sheet name="ŠMSM" sheetId="15" r:id="rId1"/>
    <sheet name="AM" sheetId="23" r:id="rId2"/>
    <sheet name="SM" sheetId="24" r:id="rId3"/>
    <sheet name="SADM" sheetId="19" r:id="rId4"/>
    <sheet name="VRM" sheetId="25" r:id="rId5"/>
    <sheet name="SAM" sheetId="22" r:id="rId6"/>
    <sheet name="JUNGTINIAI" sheetId="7" r:id="rId7"/>
  </sheets>
  <definedNames>
    <definedName name="_xlnm._FilterDatabase" localSheetId="4" hidden="1">VRM!$B$3:$AJ$93</definedName>
    <definedName name="_xlnm.Print_Area" localSheetId="0">ŠMSM!$A$1:$AI$60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54" i="22" l="1"/>
  <c r="U54" i="22"/>
  <c r="T54" i="22"/>
  <c r="AE50" i="22"/>
  <c r="U50" i="22"/>
  <c r="T50" i="22" s="1"/>
  <c r="AE46" i="22"/>
  <c r="U46" i="22"/>
  <c r="AE42" i="22"/>
  <c r="U42" i="22"/>
  <c r="AE38" i="22"/>
  <c r="U38" i="22"/>
  <c r="AE34" i="22"/>
  <c r="U34" i="22"/>
  <c r="T34" i="22" s="1"/>
  <c r="AE30" i="22"/>
  <c r="U30" i="22"/>
  <c r="T30" i="22"/>
  <c r="AE26" i="22"/>
  <c r="U26" i="22"/>
  <c r="AE24" i="22"/>
  <c r="U24" i="22"/>
  <c r="T24" i="22" s="1"/>
  <c r="AE20" i="22"/>
  <c r="U20" i="22"/>
  <c r="AE18" i="22"/>
  <c r="U18" i="22"/>
  <c r="T18" i="22"/>
  <c r="AE14" i="22"/>
  <c r="U14" i="22"/>
  <c r="AE12" i="22"/>
  <c r="U12" i="22"/>
  <c r="T12" i="22"/>
  <c r="AE10" i="22"/>
  <c r="U10" i="22"/>
  <c r="T10" i="22"/>
  <c r="AE8" i="22"/>
  <c r="U8" i="22"/>
  <c r="AE6" i="22"/>
  <c r="U6" i="22"/>
  <c r="T6" i="22"/>
  <c r="AE58" i="19"/>
  <c r="U58" i="19"/>
  <c r="T58" i="19"/>
  <c r="AE56" i="19"/>
  <c r="U56" i="19"/>
  <c r="T56" i="19"/>
  <c r="AE54" i="19"/>
  <c r="U54" i="19"/>
  <c r="AE52" i="19"/>
  <c r="U52" i="19"/>
  <c r="T52" i="19"/>
  <c r="AE50" i="19"/>
  <c r="U50" i="19"/>
  <c r="T50" i="19"/>
  <c r="AE48" i="19"/>
  <c r="U48" i="19"/>
  <c r="AE46" i="19"/>
  <c r="U46" i="19"/>
  <c r="T46" i="19"/>
  <c r="AE42" i="19"/>
  <c r="U42" i="19"/>
  <c r="T42" i="19"/>
  <c r="AE40" i="19"/>
  <c r="U40" i="19"/>
  <c r="AE38" i="19"/>
  <c r="U38" i="19"/>
  <c r="T38" i="19"/>
  <c r="AE36" i="19"/>
  <c r="U36" i="19"/>
  <c r="AE34" i="19"/>
  <c r="U34" i="19"/>
  <c r="T34" i="19"/>
  <c r="AE32" i="19"/>
  <c r="U32" i="19"/>
  <c r="T32" i="19"/>
  <c r="AE30" i="19"/>
  <c r="U30" i="19"/>
  <c r="AE28" i="19"/>
  <c r="U28" i="19"/>
  <c r="T28" i="19"/>
  <c r="AE26" i="19"/>
  <c r="U26" i="19"/>
  <c r="AE24" i="19"/>
  <c r="U24" i="19"/>
  <c r="AE22" i="19"/>
  <c r="U22" i="19"/>
  <c r="AE20" i="19"/>
  <c r="U20" i="19"/>
  <c r="AE18" i="19"/>
  <c r="U18" i="19"/>
  <c r="AE16" i="19"/>
  <c r="U16" i="19"/>
  <c r="AE14" i="19"/>
  <c r="U14" i="19"/>
  <c r="AE12" i="19"/>
  <c r="U12" i="19"/>
  <c r="AE10" i="19"/>
  <c r="U10" i="19"/>
  <c r="T10" i="19"/>
  <c r="AE6" i="19"/>
  <c r="U6" i="19"/>
  <c r="T6" i="19"/>
  <c r="U41" i="15"/>
  <c r="AE41" i="15" s="1"/>
  <c r="U37" i="15"/>
  <c r="AE37" i="15" s="1"/>
  <c r="T37" i="15"/>
  <c r="U34" i="15"/>
  <c r="AE34" i="15" s="1"/>
  <c r="T34" i="15"/>
  <c r="U29" i="15"/>
  <c r="AE29" i="15" s="1"/>
  <c r="AE24" i="15"/>
  <c r="U24" i="15"/>
  <c r="T24" i="15" s="1"/>
  <c r="AE21" i="15"/>
  <c r="U21" i="15"/>
  <c r="T21" i="15" s="1"/>
  <c r="AE18" i="15"/>
  <c r="U18" i="15"/>
  <c r="T18" i="15"/>
  <c r="AE15" i="15"/>
  <c r="U15" i="15"/>
  <c r="T15" i="15" s="1"/>
  <c r="AE12" i="15"/>
  <c r="U12" i="15"/>
  <c r="T12" i="15"/>
  <c r="AE9" i="15"/>
  <c r="U9" i="15"/>
  <c r="AE6" i="15"/>
  <c r="U6" i="15"/>
  <c r="T6" i="15" s="1"/>
  <c r="T29" i="15" l="1"/>
  <c r="T41" i="15"/>
</calcChain>
</file>

<file path=xl/sharedStrings.xml><?xml version="1.0" encoding="utf-8"?>
<sst xmlns="http://schemas.openxmlformats.org/spreadsheetml/2006/main" count="2862" uniqueCount="668">
  <si>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</si>
  <si>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</si>
  <si>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</si>
  <si>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</si>
  <si>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</si>
  <si>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</si>
  <si>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</si>
  <si>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</si>
  <si>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</si>
  <si>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</si>
  <si>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</si>
  <si>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</si>
  <si>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</si>
  <si>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</si>
  <si>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</si>
  <si>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</si>
  <si>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</si>
  <si>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</si>
  <si>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</si>
  <si>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</si>
  <si>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</si>
  <si>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</si>
  <si>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</si>
  <si>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</si>
  <si>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</si>
  <si>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</si>
  <si>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</si>
  <si>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</si>
  <si>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</si>
  <si>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</si>
  <si>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</si>
  <si>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</si>
  <si>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</si>
  <si>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</si>
  <si>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</si>
  <si>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</si>
  <si>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</si>
  <si>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</si>
  <si>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</si>
  <si>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</si>
  <si>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</si>
  <si>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</si>
  <si>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</si>
  <si>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</si>
  <si>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</si>
  <si>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</si>
  <si>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</si>
  <si>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</si>
  <si>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</si>
  <si>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</si>
  <si>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</si>
  <si>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</si>
  <si>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</si>
  <si>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</si>
  <si>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</si>
  <si>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</si>
  <si>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</si>
  <si>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</si>
  <si>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</si>
  <si>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</si>
  <si>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</si>
  <si>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</si>
  <si>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</si>
  <si>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</si>
  <si>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</si>
  <si>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</si>
  <si>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</si>
  <si>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</si>
  <si>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</si>
  <si>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</si>
  <si>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</si>
  <si>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</si>
  <si>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</si>
  <si>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</si>
  <si>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</si>
  <si>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</si>
  <si>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</si>
  <si>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</si>
  <si>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24-001-P</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</si>
  <si>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</si>
  <si>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</si>
  <si>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mokymo klasių talpumas</t>
  </si>
  <si>
    <t>P.B.2.0066</t>
  </si>
  <si>
    <t>asmenys</t>
  </si>
  <si>
    <t>Kazlų Rūdos savivaldybės administracija</t>
  </si>
  <si>
    <t>ŠMSM</t>
  </si>
  <si>
    <t>CPVA</t>
  </si>
  <si>
    <t>Dotacija</t>
  </si>
  <si>
    <t>Planavimo</t>
  </si>
  <si>
    <t>ERPF</t>
  </si>
  <si>
    <t>Naujos arba modernizuotos vaikų priežiūros infrastruktūros naudotojų skaičius per metus</t>
  </si>
  <si>
    <t>R.B.2.2070</t>
  </si>
  <si>
    <t>naudotojai per metus</t>
  </si>
  <si>
    <t>Sukurtų naujų ikimokyklinio ugdymo vietų skaičius</t>
  </si>
  <si>
    <t>P.S.2.1024</t>
  </si>
  <si>
    <t>skaičius</t>
  </si>
  <si>
    <t>Vilkaviškio rajono savivaldybės administracija</t>
  </si>
  <si>
    <t>Vaikų, pasinaudojusių pavėžėjimo paslaugomis naujai įsigytomis transporto priemonėmis, skaičius per metus</t>
  </si>
  <si>
    <t>asmenys per metus</t>
  </si>
  <si>
    <t>Šakių rajono savivaldybės administracija</t>
  </si>
  <si>
    <t>Naujos arba modernizuotos švietimo infrastruktūros mokymo klasių talpumas</t>
  </si>
  <si>
    <t xml:space="preserve">P.B.2.0067 </t>
  </si>
  <si>
    <t>Naujos arba modernizuotos švietimo infrastruktūros naudotojų skaičius per metus</t>
  </si>
  <si>
    <t>Mokyklos, kuriose buvo įdiegtos universalaus dizaino ir kitos inžinerinės priemonės pritaikant aplinką asmenims, turintiems negalią</t>
  </si>
  <si>
    <t xml:space="preserve">P.S.2.1025 </t>
  </si>
  <si>
    <t>Mokyklų, kuriose buvo įdiegtos universalaus dizaino ir kitos inžinerinės priemonės, aplinką pritaikant asmenims, turintiems negalią, dalis nuo visų mokyklų</t>
  </si>
  <si>
    <t xml:space="preserve">R.S.2.3026 </t>
  </si>
  <si>
    <t>24-002-P</t>
  </si>
  <si>
    <t>Marijampolės savivaldybės administracija</t>
  </si>
  <si>
    <t>2024-03</t>
  </si>
  <si>
    <t>2024-05</t>
  </si>
  <si>
    <t>24-003-P</t>
  </si>
  <si>
    <t>Mokinių, kurie naudojasi sukurta visos dienos mokyklos infrastruktūra, skaičius</t>
  </si>
  <si>
    <t>Asmenys</t>
  </si>
  <si>
    <t xml:space="preserve">R.B.2.2071 </t>
  </si>
  <si>
    <t>Naudotojai per metus</t>
  </si>
  <si>
    <t>24-004-P</t>
  </si>
  <si>
    <t>24-005-P</t>
  </si>
  <si>
    <t>24-101-P</t>
  </si>
  <si>
    <t>Eismo saugos priemonių diegimas Marijampolės regione</t>
  </si>
  <si>
    <t>10-001-05-03-07 (RE)</t>
  </si>
  <si>
    <t>Gerinti eismo saugą vietinės reikšmės keliuose ir gatvėse</t>
  </si>
  <si>
    <t>Inžinerinių eismo saugumo priemonių diegimas Marijampolės miesto Vilkaviškio gatvėje, įrengiant žiedinę sankryžą</t>
  </si>
  <si>
    <t>Eismo saugumo sprendinių įdiegimas Dariaus ir Girėno gatvės atkarpoje, įrengiant pėsčiųjų perėjos šviesoforinį valdymą</t>
  </si>
  <si>
    <t>Įdiegtos saugų eismą gerinančios priemonės vietinės reikšmės keliuose (gatvėse)</t>
  </si>
  <si>
    <t>Panaikintos juodosios dėmės ar avaringos vietos vietinės reikšmės keliuose (gatvėse)</t>
  </si>
  <si>
    <t>P.S.2.1023</t>
  </si>
  <si>
    <t>Skaičius</t>
  </si>
  <si>
    <t>R.S.2.3024</t>
  </si>
  <si>
    <t xml:space="preserve">Finansavimas pagal regioną, kuriam gali būti priskiriama (-os) projekto veikla
 (-os) </t>
  </si>
  <si>
    <r>
      <t xml:space="preserve">Europos Sąjungos (toliau </t>
    </r>
    <r>
      <rPr>
        <b/>
        <sz val="9"/>
        <rFont val="Times New Roman"/>
        <family val="1"/>
        <charset val="186"/>
      </rPr>
      <t>–</t>
    </r>
    <r>
      <rPr>
        <b/>
        <sz val="9"/>
        <color theme="1"/>
        <rFont val="Times New Roman"/>
        <family val="1"/>
        <charset val="186"/>
      </rPr>
      <t xml:space="preserve"> ES) fondų lėšos</t>
    </r>
  </si>
  <si>
    <t>Konkretus 2021–2027 m. Europos Sąjungos investicijų programos uždavinys " 3.2. Plėtoti ir stiprinti tvarų, klimato kaitai atsparų,
pažangų ir įvairiarūšį nacionalinį, regioninį ir vietos judumą, įskaitant geresnes galimybes naudotis
TEN-T ir tarpvalstybinį judumą"</t>
  </si>
  <si>
    <t>Viešasis</t>
  </si>
  <si>
    <t xml:space="preserve">Marijampolės savivaldybės administracija
</t>
  </si>
  <si>
    <t>SM</t>
  </si>
  <si>
    <t>2024 balandis</t>
  </si>
  <si>
    <t>2024 liepa</t>
  </si>
  <si>
    <t>24-507-P</t>
  </si>
  <si>
    <t>Padidinti visuomenės sveikatos paslaugų prieinamumą bei sudaryti sąlygas sveikai gyvensenai</t>
  </si>
  <si>
    <t>11-001-02-10-03(RE)</t>
  </si>
  <si>
    <t>Gerinti kokybiškų visuomenės sveikatos paslaugų prieinamumą regionuose</t>
  </si>
  <si>
    <r>
      <t xml:space="preserve">Asmenų, po dalyvavimo veiklose pagerinusių sveikatos raštingumo kompetenciją, dalis </t>
    </r>
    <r>
      <rPr>
        <sz val="9"/>
        <color theme="1"/>
        <rFont val="Times New Roman"/>
        <family val="1"/>
        <charset val="186"/>
      </rPr>
      <t/>
    </r>
  </si>
  <si>
    <t xml:space="preserve">R.S.2.3523 </t>
  </si>
  <si>
    <t>Procentai</t>
  </si>
  <si>
    <t xml:space="preserve">80
(2029)
</t>
  </si>
  <si>
    <t>viešas</t>
  </si>
  <si>
    <t>Kazlų Rūdos savivaldybės visuomenės sveikatos biuras</t>
  </si>
  <si>
    <t>SAM</t>
  </si>
  <si>
    <t>Planavimas</t>
  </si>
  <si>
    <t>ESF+</t>
  </si>
  <si>
    <t>2024-01</t>
  </si>
  <si>
    <t xml:space="preserve">Asmenys, dalyvavę sveikatos raštingumo didinimo veiklose </t>
  </si>
  <si>
    <t xml:space="preserve">P.S.2.1519 </t>
  </si>
  <si>
    <t xml:space="preserve">1746
(2029)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</si>
  <si>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</si>
  <si>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</si>
  <si>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</si>
  <si>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</si>
  <si>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</si>
  <si>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</si>
  <si>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Vilkaviškio rajono savivaldybės visuomenės sveikatos biuras</t>
  </si>
  <si>
    <t xml:space="preserve">1800
(2029)
</t>
  </si>
  <si>
    <t>Šakių rajono visuomenės sveikatos biuras</t>
  </si>
  <si>
    <t>Marijampolės savivaldybės visuomenės sveikatos biuras</t>
  </si>
  <si>
    <t>24-201-P</t>
  </si>
  <si>
    <t xml:space="preserve">Vandens tiekimo įrenginių ir nuotekų valymo sistemų plėtra Kazlų Rūdos savivaldybėje  </t>
  </si>
  <si>
    <t xml:space="preserve">Didinti geriamojo vandens tiekimo ir nuotekų tvarkymo paslaugų prieinamumą </t>
  </si>
  <si>
    <t xml:space="preserve">Vandens tiekimo įrenginių ir nuotekų valymo sistemų plėtra Kazlų Rūdos savivaldybėje e           </t>
  </si>
  <si>
    <t>2.5. Skatinti prieigą prie vandens ir tvarią vandentvarką</t>
  </si>
  <si>
    <t>Ne.</t>
  </si>
  <si>
    <t xml:space="preserve">Viešojo nuotekų surinkimo tinklo naujų arba atnaujintų vamzdynų ilgis </t>
  </si>
  <si>
    <t xml:space="preserve">P.B.2.0031 </t>
  </si>
  <si>
    <t>km</t>
  </si>
  <si>
    <t>Privatus</t>
  </si>
  <si>
    <t xml:space="preserve">UAB „Kazlų Rūdos šilumos tinklai“
</t>
  </si>
  <si>
    <t>AM</t>
  </si>
  <si>
    <t>1.050.000,00</t>
  </si>
  <si>
    <t>-</t>
  </si>
  <si>
    <t>Sanglaudos fondas</t>
  </si>
  <si>
    <t>Nauji arba atnaujinti nuotekų valymo pajėgumai</t>
  </si>
  <si>
    <t xml:space="preserve">RCO32, P.B.2.0032 </t>
  </si>
  <si>
    <t>Gyventojų ekvivalentas</t>
  </si>
  <si>
    <t xml:space="preserve">Gyventojai, prisijungę prie patobulintų viešojo vandens tiekimo sistemų </t>
  </si>
  <si>
    <t>RCR41
R.B.2.2041</t>
  </si>
  <si>
    <t xml:space="preserve">Gyventojai, prisijungę bent prie antrinių viešojo nuotekų valymo įrenginių </t>
  </si>
  <si>
    <t>RCR42, R.B.2.2042</t>
  </si>
  <si>
    <t xml:space="preserve">Nauji arba atnaujinti geriamojo vandens ruošimo pajėgumai </t>
  </si>
  <si>
    <t xml:space="preserve">P.S.2.1013 </t>
  </si>
  <si>
    <t>m3/parą</t>
  </si>
  <si>
    <t>24-202-P</t>
  </si>
  <si>
    <t>Vandens tiekimo ir nuotekų sistemų plėtojimas Vilkaviškio rajono savivaldybėje</t>
  </si>
  <si>
    <t xml:space="preserve">Vandens tiekimo ir nuotekų sistemų plėtojimas Vilkaviškio rajono savivaldybėje </t>
  </si>
  <si>
    <t>UAB „Vilkaviškio vandenys“</t>
  </si>
  <si>
    <t xml:space="preserve">3.769.400,00	</t>
  </si>
  <si>
    <t xml:space="preserve">3.769.400,00 	</t>
  </si>
  <si>
    <t>3.769.400,00</t>
  </si>
  <si>
    <t>2024-08</t>
  </si>
  <si>
    <t>2024-10</t>
  </si>
  <si>
    <t>24-203-P</t>
  </si>
  <si>
    <t>Šakių rajono vandentvarkos sistemos plėtra</t>
  </si>
  <si>
    <t xml:space="preserve">Viešojo vandens tiekimo paskirstymo sistemų naujų arba atnaujintų vamzdynų ilgis </t>
  </si>
  <si>
    <t xml:space="preserve">P.B.2.0030 </t>
  </si>
  <si>
    <t>UAB „Šakių vandenys“</t>
  </si>
  <si>
    <t>3.333.563,77</t>
  </si>
  <si>
    <t xml:space="preserve">RCO31, P.B.2.0031 </t>
  </si>
  <si>
    <t>24-204-P</t>
  </si>
  <si>
    <t>Geriamojo vandens tiekimo ir nuotekų tvarkymo paslaugų plėtra bei kokybės gerinimas Marijampolės savivaldybėje</t>
  </si>
  <si>
    <t xml:space="preserve">Geriamojo vandens tiekimo ir nuotekų tvarkymo paslaugų plėtra bei kokybės gerinimas Marijampolės savivaldybėje  </t>
  </si>
  <si>
    <t>UAB „Sūduvos vandenys“</t>
  </si>
  <si>
    <t>2.851.500,00</t>
  </si>
  <si>
    <t>2.851.600,00</t>
  </si>
  <si>
    <t>2024-11</t>
  </si>
  <si>
    <t>2025-01</t>
  </si>
  <si>
    <t xml:space="preserve">Finansavimas pagal regioną, kuriam gali būti priskiriama (-os) projekto veikla (-os) </t>
  </si>
  <si>
    <t>24-401-P</t>
  </si>
  <si>
    <t>09-003-02-02-11-(RE)-24-(LT024-01-01-01)</t>
  </si>
  <si>
    <t>Sumažinti pažeidžiamų visuomenės grupių gerovės teritorinius skirtumus</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</si>
  <si>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</si>
  <si>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</si>
  <si>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</si>
  <si>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Lietuvos Respublikos socialinės apsaugos ir darbo ministerija</t>
  </si>
  <si>
    <t>Centrinė projektų valdymo agentūra</t>
  </si>
  <si>
    <t>Naujų arba modernizuotų socialinių būstų naudotojų skaičius per metus</t>
  </si>
  <si>
    <t>R.B.2.2067</t>
  </si>
  <si>
    <t>24-402-P</t>
  </si>
  <si>
    <t>Institucinės globos pertvarka Marijampolės regione I</t>
  </si>
  <si>
    <t>Apsaugoto būsto plėtra Kazlų Rūdos savivaldybėje</t>
  </si>
  <si>
    <t xml:space="preserve">Paslaugų intelekto ir (ar) psichikos negalią turintiems asmenims vietų skaičius naujoje ar modernizuotoje infrastruktūroje </t>
  </si>
  <si>
    <t>P.S.2.1030</t>
  </si>
  <si>
    <t>Asmenų, turinčių intelekto ir (ar) psichikos negalią, gavusių paslaugas naujoje ar modernizuotoje infrastruktūroje skaičius per metus</t>
  </si>
  <si>
    <t>R.S.2.3031</t>
  </si>
  <si>
    <t>Asmenys per metus</t>
  </si>
  <si>
    <t>Kazlų Rūdos kompleksinių paslaugų centro vaikams plėtra</t>
  </si>
  <si>
    <t>Apsaugoto būsto įsigijimas ir modernizavimas asmenims, turintiems intelekto ir (arba) psichikos negalią</t>
  </si>
  <si>
    <t xml:space="preserve">Grupinio gyvenimo namų įkūrimas ir plėtra asmenims, turintiems intelekto (arba) psichikos negalią </t>
  </si>
  <si>
    <t>Socialinių dirbtuvių įkūrimas asmenims, turintiems intelekto ir (ar) psichikos negalią</t>
  </si>
  <si>
    <t>Apsaugoto būsto plėtra Vilkaviškio rajono savivaldybėje</t>
  </si>
  <si>
    <t>Bendruomeninių apgyvendinimo paslaugų asmenims su intelekto ir psichikos negalia plėtra Vilkaviškio rajono savivaldybėje</t>
  </si>
  <si>
    <t>Užimtumo paslaugų asmenims su intelekto ir psichikos negalia plėtra Vilkaviškio rajono savivaldybėje</t>
  </si>
  <si>
    <t>24-403-P</t>
  </si>
  <si>
    <t>Nestacionarių socialinių paslaugų plėtra Marijampolės regione I</t>
  </si>
  <si>
    <t>Laikinosios nakvynės namų padalinio išplėtimas ir modernizavimas</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</si>
  <si>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</si>
  <si>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</si>
  <si>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</si>
  <si>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</si>
  <si>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Nestacionarių socialinių paslaugų plėtra Vilkaviškio rajono savivaldybėje</t>
  </si>
  <si>
    <t>Vilkaviškio socialinės pagalbos centras</t>
  </si>
  <si>
    <t>24-404-P</t>
  </si>
  <si>
    <t>Socialinių paslaugų senyvo amžiaus asmenims plėtra Marijampolės regione I</t>
  </si>
  <si>
    <t>VšĮ Marijampolės pirminės sveikatos priežiūros centro Socialinės globos skyriaus infrastruktūros modernizavimas</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</si>
  <si>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</si>
  <si>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</si>
  <si>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</si>
  <si>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</si>
  <si>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</si>
  <si>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24-405-P</t>
  </si>
  <si>
    <t>Socialinio būsto fondo plėtra Marijampolės regione II</t>
  </si>
  <si>
    <t>Socialinio būsto fondo plėtra Kalvarijos savivaldybėje</t>
  </si>
  <si>
    <t>Kalvarijos savivaldybės administracija</t>
  </si>
  <si>
    <t>Socialinio būsto fondo plėtra Kazlų Rūdos savivaldybėje</t>
  </si>
  <si>
    <t>24-406-P</t>
  </si>
  <si>
    <t>Institucinės globos pertvarka Marijampolės regione II</t>
  </si>
  <si>
    <t>Paslaugų, reikalingų institucinės globos pertvarkai įgyvendinti, infrastruktūros modernizavimas ir plėtra Kalvarijos savivaldybėje</t>
  </si>
  <si>
    <t>Paslaugų infrastruktūros vaikams su negalia plėtra Vilkaviškio rajone</t>
  </si>
  <si>
    <t>24-407-P</t>
  </si>
  <si>
    <t>Nestacionarių socialinių paslaugų plėtra Marijampolės regione II</t>
  </si>
  <si>
    <t>24-408-P</t>
  </si>
  <si>
    <t>Socialinių paslaugų senyvo amžiaus asmenims plėtra Marijampolės regione II</t>
  </si>
  <si>
    <t>Senatvė – likimo dovana</t>
  </si>
  <si>
    <t>Socialinių paslaugų senyvo amžiaus asmenims infrastruktūros plėtra Vilkaviškio rajone</t>
  </si>
  <si>
    <t>Gudkaimio globos namai</t>
  </si>
  <si>
    <t>24-409-P</t>
  </si>
  <si>
    <t>Socialinio būsto fondo plėtra Marijampolės regione III</t>
  </si>
  <si>
    <t>Socialinio būsto fondo plėtra Vilkaviškio rajono savivaldybėje</t>
  </si>
  <si>
    <t>24-410-P</t>
  </si>
  <si>
    <t>Institucinės globos pertvarka Marijampolės regione III</t>
  </si>
  <si>
    <t>Apsaugotų būstų infrastruktūros plėtra Šakių rajone</t>
  </si>
  <si>
    <t>Socialinių dirbtuvių modernizavimas ir plėtra Šakių rajone</t>
  </si>
  <si>
    <t>24-411-P</t>
  </si>
  <si>
    <t>Socialinių paslaugų senyvo amžiaus asmenims plėtra Marijampolės regione III</t>
  </si>
  <si>
    <t>Socialinės globos paslaugų plėtra Kalvarijos savivaldybėje</t>
  </si>
  <si>
    <t>24-412-P</t>
  </si>
  <si>
    <t>Institucinės globos pertvarka Marijampolės regione IV</t>
  </si>
  <si>
    <t>. Grupinio gyvenimo namų plėtra Šakių mieste</t>
  </si>
  <si>
    <t>24-102-P</t>
  </si>
  <si>
    <t>Marijampolės miesto dviračių ir pėsčiųjų takų  infrastruktūros plėtra, skatinant bevariklio transporto integraciją</t>
  </si>
  <si>
    <t xml:space="preserve"> Skatinti darnų judumą miestuose</t>
  </si>
  <si>
    <t>Marijampolės miesto Stoties, Sporto, Gamyklų gatvių dviračių ir pėsčiųjų takų infrastruktūros plėtra, skatinant bevariklio transporto integraciją</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</si>
  <si>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</si>
  <si>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</si>
  <si>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</si>
  <si>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 xml:space="preserve">Dotacija </t>
  </si>
  <si>
    <t>2024-09</t>
  </si>
  <si>
    <t xml:space="preserve">Dviračiams skirta infrastruktūra, kuriai
suteikta parama </t>
  </si>
  <si>
    <t>P.B.2.0058</t>
  </si>
  <si>
    <t>Kilometrai</t>
  </si>
  <si>
    <t>Dviračių ir pėsčiųjų tako tarp A. Civinsko g. ir Aušros g. Marijampolės mieste įrengimas, skatinant bevariklio transporto integraciją</t>
  </si>
  <si>
    <t>Marijampolės miesto Tyliosios, Skaisčiūnų, Mikalinės gatvių dviračių ir pėsčiųjų takų infrastruktūros plėtra, skatinant bevariklio transporto integraciją</t>
  </si>
  <si>
    <t>Dviračių tako įrengimas Marijampolės miesto J. Dailidės g. ir Vilkaviškio g. atkarpoje, skatinant bevariklio transporto integraciją</t>
  </si>
  <si>
    <t>Dviračių ir pėsčiųjų tako nuo senosios užtvankos iki Karklų g. Marijampolės mieste įrengimas, skatinant bevariklio transporto integraciją</t>
  </si>
  <si>
    <t>24-205-P</t>
  </si>
  <si>
    <t>Rūšiuojamojo atliekų surinkimo skatinimas Marijampolės regione</t>
  </si>
  <si>
    <t>02-001-06-10-01(RE)-24-(LT024-03-02-04)</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</si>
  <si>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</si>
  <si>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</si>
  <si>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</si>
  <si>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</si>
  <si>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</si>
  <si>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„Marijampolės apskrities atliekų tvarkymo centras“</t>
  </si>
  <si>
    <t>Įgyvendintos viešinimo kampanijos atliekų prevencijos ir tvarkymo temomis</t>
  </si>
  <si>
    <t xml:space="preserve">P.S.2.1015 </t>
  </si>
  <si>
    <t>Surinktos atskirai išrūšiuotos atliekos</t>
  </si>
  <si>
    <t xml:space="preserve">R.B.2.2103  </t>
  </si>
  <si>
    <t>Tonos per metus</t>
  </si>
  <si>
    <t>10-001-06-01-03 (RE) - 24 - (LT024-03-01-02)</t>
  </si>
  <si>
    <t>24-103-P</t>
  </si>
  <si>
    <t>Dviračių saugyklų prie Marijampolės miesto bendrojo lavinimo įstaigų įrengimas, įgyvendinant darnaus judumo priemones</t>
  </si>
  <si>
    <t>Skatinti darnų judumą miestuose</t>
  </si>
  <si>
    <t>Įgyvendintos darnaus judumo priemonės, skaičius</t>
  </si>
  <si>
    <t>P.S.2.1035</t>
  </si>
  <si>
    <t>2024-06</t>
  </si>
  <si>
    <t>24-104-P</t>
  </si>
  <si>
    <t>Viešojo transporto informacinės sistemos
modernizavimas, įgyvendinant darnaus judumo
priemones</t>
  </si>
  <si>
    <t>2025-03</t>
  </si>
  <si>
    <t>2025-05</t>
  </si>
  <si>
    <t>24-105-P</t>
  </si>
  <si>
    <t>Viešojo transporto infrastruktūros
modernizavimas, įgyvendinant darnaus judumo
priemones</t>
  </si>
  <si>
    <t>2025-06</t>
  </si>
  <si>
    <t>2025-08</t>
  </si>
  <si>
    <t>https://www.e-tar.lt/portal/lt/legalAct/d5d06b60a84111ed8df094f359a60216/asr</t>
  </si>
  <si>
    <t>Įvairialypio švietimo plėtojimas vykdant visos dienos mokyklų veiklą ir ugdymo prieinamumo didinimas atskirtį patiriantiems vaikams Kazlų Rūdos savivaldybėje</t>
  </si>
  <si>
    <t>12-003-03-02-17-(RE)-24-(LT024-01-03-01)</t>
  </si>
  <si>
    <t xml:space="preserve">Plėtoti įvairialypį švietimą  vykdant visos dienos mokyklų veiklą
</t>
  </si>
  <si>
    <t>3.1.1. Ikimokyklinio ugdymo paslaugų ir įvairialypio švietimo plėtra Kazlų Rūdos savivaldybėje *</t>
  </si>
  <si>
    <t xml:space="preserve">Mokinių, kurie naudojasi sukurta visos dienos mokyklos infrastruktūra, skaičius </t>
  </si>
  <si>
    <t xml:space="preserve">R.S.2.3027 </t>
  </si>
  <si>
    <t xml:space="preserve">asmenys per metus </t>
  </si>
  <si>
    <t xml:space="preserve">Naujos arba modernizuotos švietimo infrastruktūros naudotojų skaičius per metus, </t>
  </si>
  <si>
    <t>12-003-03-01-23-(RE)-24-(LT024-01-03-01)</t>
  </si>
  <si>
    <t>Padidinti ugdymo prieinamumą atskirtį patiriantiems vaikams</t>
  </si>
  <si>
    <t>1.1.1. Ikimokyklinio ugdymo paslaugų ir įvairialypio švietimo plėtra Kazlų Rūdos savivaldybėje *</t>
  </si>
  <si>
    <t xml:space="preserve">P.B.2.0066 </t>
  </si>
  <si>
    <t>Įvairialypio švietimo plėtojimas vykdant visos dienos mokyklų veiklą Marijampolės savivaldybėje I</t>
  </si>
  <si>
    <t>3.1.3. Visos dienos mokyklos erdvių sukūrimas ir pritaikymas Marijampolės savivaldybės pradinio ir pagrindinio ugdymo įstaigose</t>
  </si>
  <si>
    <t>Įvairialypio švietimo plėtojimas vykdant visos dienos mokyklų veiklą Šakių rajone I</t>
  </si>
  <si>
    <t>3.1.4. Visos dienos mokyklos įkūrimas Šakių „Varpo“ mokykloje</t>
  </si>
  <si>
    <t>, naudotojai per metus</t>
  </si>
  <si>
    <t>Įvairialypio švietimo plėtojimas vykdant visos dienos mokyklų veiklą Marijampolės savivaldybėje II</t>
  </si>
  <si>
    <t>3.1.2. Visos dienos mokyklos erdvių sukūrimas ir pritaikymas Marijampolės savivaldybės vaikų lopšeliuose-darželiuose</t>
  </si>
  <si>
    <t xml:space="preserve"> Naujos arba modernizuotos vaikų priežiūros infrastruktūros naudotojų skaičius per metus,</t>
  </si>
  <si>
    <t>Įvairialypio švietimo plėtojimas vykdant visos dienos mokyklų veiklą Šakių rajone II</t>
  </si>
  <si>
    <t>3.1.5. Visos dienos mokyklos įkūrimas Lukšių Vinco Grybo gimnazijoje</t>
  </si>
  <si>
    <t>24-006-P</t>
  </si>
  <si>
    <t>Įvairialypio švietimo plėtojimas vykdant visos dienos mokyklų veiklą Vilkaviškio rajone</t>
  </si>
  <si>
    <t>3.1.6. Plėtoti įvairialypį švietimą vykdant visos dienos mokyklų veiklą Vilkaviškio rajone</t>
  </si>
  <si>
    <t xml:space="preserve">R.B.2.2070 </t>
  </si>
  <si>
    <t>24-007-P</t>
  </si>
  <si>
    <t>Ugdymo prieinamumo didinimas atskirtį patiriantiems vaikams Šakių rajone</t>
  </si>
  <si>
    <t>1.1.2. Ikimokyklinio ugdymo prieinamumo didinimas Šakių rajono savivaldybėje</t>
  </si>
  <si>
    <t xml:space="preserve"> Sukurtų naujų ikimokyklinio ugdymo vietų skaičius</t>
  </si>
  <si>
    <t xml:space="preserve">Tikslinės transporto priemonės, </t>
  </si>
  <si>
    <t xml:space="preserve">P.S.2.1029 </t>
  </si>
  <si>
    <t xml:space="preserve">Vaikų, pasinaudojusių pavėžėjimo paslaugomis naujai įsigytomis transporto priemonėmis, skaičius per metus </t>
  </si>
  <si>
    <t xml:space="preserve">R.S.2.3030 </t>
  </si>
  <si>
    <t>24-008-P</t>
  </si>
  <si>
    <t>Ugdymo prieinamumo didinimas atskirtį patiriantiems vaikams Vilkaviškio rajone I</t>
  </si>
  <si>
    <t>1.1.3. Naujų ikimokyklinio ugdymo vietų kūrimas Vilkaviškio rajone</t>
  </si>
  <si>
    <t xml:space="preserve">P.S.2.1024 </t>
  </si>
  <si>
    <t xml:space="preserve"> skaičius</t>
  </si>
  <si>
    <t>24-009-P</t>
  </si>
  <si>
    <t>Ugdymo prieinamumo didinimas atskirtį patiriantiems vaikams Kalvarijos savivaldybėje</t>
  </si>
  <si>
    <t>2.1.1. Saugios ir palankios aplinkos mokiniams sukūrimas Kalvarijos gimnazijoje</t>
  </si>
  <si>
    <t xml:space="preserve">procentas </t>
  </si>
  <si>
    <t xml:space="preserve">- </t>
  </si>
  <si>
    <t>24-010-P</t>
  </si>
  <si>
    <t>Ugdymo prieinamumo didinimas atskirtį patiriantiems vaikams Vilkaviškio rajone II</t>
  </si>
  <si>
    <t>2.1.2. Ugdymo prieinamumo didinimas atskirtį patiriantiems vaikams Vilkaviškio rajone</t>
  </si>
  <si>
    <t xml:space="preserve">,procentas </t>
  </si>
  <si>
    <t>Tikslinės transporto priemonės</t>
  </si>
  <si>
    <t>24-301-P</t>
  </si>
  <si>
    <t xml:space="preserve">Pagerinti sąlygas investicijų pritraukimui (I etapas)                                                                </t>
  </si>
  <si>
    <t>01-004-07-01-01 (RE)-24-(LT024-02-01-01)</t>
  </si>
  <si>
    <t>Paskatinti regionų, funkcinių zonų, savivaldybių ir miestų ekonominį augimą pasitelkiant jų turimus išteklius</t>
  </si>
  <si>
    <t>Investicijoms tinkamų teritorijų išvystymo netolygumų šalinimas Šakių rajono savivaldybėje</t>
  </si>
  <si>
    <t xml:space="preserve">Konkretus 2021–2027 m. Europos Sąjungos investicijų programos uždavinys "5.2. Skatinti integruotą ir įtraukią socialinę, ekonominę ir aplinkosaugos plėtrą vietos lygmeniu, puoselėti kultūrą, gamtos paveldą, darnų turizmą ir saugumą kitose nei miestų teritorijose"
</t>
  </si>
  <si>
    <t xml:space="preserve">Sukurtos arba atkurtos teritorijos, naudojamos ekonominei, rekreacinei ar turizmo paskirčiai, </t>
  </si>
  <si>
    <t>R.S.2.3040</t>
  </si>
  <si>
    <t>hektarai</t>
  </si>
  <si>
    <t>VRM</t>
  </si>
  <si>
    <t>Integruoti teritorinio vystymo projektai, projektai</t>
  </si>
  <si>
    <t>P.B.2.0076</t>
  </si>
  <si>
    <t>projektai</t>
  </si>
  <si>
    <t>24-302-P</t>
  </si>
  <si>
    <t>Paskatinti regiono ekonominį augimą išnaudojant regiono turistinius išteklius (I etapas)</t>
  </si>
  <si>
    <t>Antanavo dvaro parko pritaikymas lankymui</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</si>
  <si>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</si>
  <si>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5,000</t>
  </si>
  <si>
    <t>Sukurtos arba atkurtos atviros erdvės</t>
  </si>
  <si>
    <t>P.S.2.1039</t>
  </si>
  <si>
    <t>kvadratiniai metrai</t>
  </si>
  <si>
    <t>1.710</t>
  </si>
  <si>
    <t>Etnografinio Višakio Rūdos kaimo pritaikymas lankymui</t>
  </si>
  <si>
    <t>Sukurtos arba atkurtos teritorijos, naudojamos ekonominei, rekreacinei ar turizmo paskirčiai</t>
  </si>
  <si>
    <t>0,016</t>
  </si>
  <si>
    <t>Dviračiams skirtos infrastruktūros metinis naudotojų skaičius</t>
  </si>
  <si>
    <t>R. S.2.3025</t>
  </si>
  <si>
    <t>400</t>
  </si>
  <si>
    <t>160</t>
  </si>
  <si>
    <t>Dviračiams skirta infrastruktūra, kuriai siteikta parama</t>
  </si>
  <si>
    <t>kilometrai</t>
  </si>
  <si>
    <t>0,65</t>
  </si>
  <si>
    <t>Turizmo infrastruktūros plėtra Vilkaviškio rajono savivaldybėje</t>
  </si>
  <si>
    <t>3,100</t>
  </si>
  <si>
    <t>Integruoti teritorinio vystymo projektai</t>
  </si>
  <si>
    <t>31.000</t>
  </si>
  <si>
    <t>24-303-P</t>
  </si>
  <si>
    <t>Padidinti viešųjų paslaugų ir išteklių naudojimo efektyvumą (I etapas)</t>
  </si>
  <si>
    <t>01-004-07-02-01 (RE)-24-(LT024-02-02-01)</t>
  </si>
  <si>
    <t>Pagerinti viešųjų paslaugų prieinamumą, darbo vietų pasiekiamumą ir tam reikalingų išteklių naudojimo efektyvumą</t>
  </si>
  <si>
    <t>Viešųjų turizmo paslaugų efektyvinimas Marijampolės regione</t>
  </si>
  <si>
    <t>Metinis konsoliduotų viešųjų paslaugų vartotojų skaičius</t>
  </si>
  <si>
    <t>R.S.2.3039</t>
  </si>
  <si>
    <t>vartotojai per metus</t>
  </si>
  <si>
    <t>4.300</t>
  </si>
  <si>
    <t>VšĮ Vilkaviškio turizmo ir verslo informacijos centras</t>
  </si>
  <si>
    <t>24-304-P</t>
  </si>
  <si>
    <t xml:space="preserve">Pagerinti sąlygas investicijų pritraukimui (II etapas) </t>
  </si>
  <si>
    <t>Investicijoms tinkamos infrastruktūros parengimas Vilkaviškio rajono savivaldybėje</t>
  </si>
  <si>
    <t>36,40</t>
  </si>
  <si>
    <t>1</t>
  </si>
  <si>
    <t>24-305-P</t>
  </si>
  <si>
    <t>Paskatinti regiono ekonominį augimą išnaudojant regiono turistinius išteklius (II etapas)</t>
  </si>
  <si>
    <t>Orijos ežero pakrančių pritaikymas poilsiui ir lankymui</t>
  </si>
  <si>
    <t>3.150</t>
  </si>
  <si>
    <t>31.500</t>
  </si>
  <si>
    <t>Kačergų kalno pritaikymas lankymui</t>
  </si>
  <si>
    <t>2,000</t>
  </si>
  <si>
    <t>20.000</t>
  </si>
  <si>
    <t>Viešosios turizmo infrastruktūros sukūrimas Šakių rajono savivaldybėje, pritaikant Sūduvos istorinius piliakalnius lankymui</t>
  </si>
  <si>
    <t>16,126</t>
  </si>
  <si>
    <t>161.284</t>
  </si>
  <si>
    <t>Viešosios turizmo infrastruktūros sukūrimas Šakių rajono savivaldybėje, pritaikant Nemuno pakrantę lankymui</t>
  </si>
  <si>
    <t>R.S.2.3025</t>
  </si>
  <si>
    <t>2.000</t>
  </si>
  <si>
    <t>Šakių miesto istorinis žiedas</t>
  </si>
  <si>
    <t>129.490</t>
  </si>
  <si>
    <t>Zyplių dvaro sodybos pritaikymas lankymui</t>
  </si>
  <si>
    <t>45,000</t>
  </si>
  <si>
    <t>500</t>
  </si>
  <si>
    <t>46.250</t>
  </si>
  <si>
    <t>0,5</t>
  </si>
  <si>
    <t>Turizmo infrastruktūros prie Paežerių ežero plėtra</t>
  </si>
  <si>
    <t>4,020</t>
  </si>
  <si>
    <t>5.400</t>
  </si>
  <si>
    <t>40.200</t>
  </si>
  <si>
    <t>18</t>
  </si>
  <si>
    <t>24-306-P</t>
  </si>
  <si>
    <t>Paskatinti regiono ekonominį augimą išnaudojant regiono turistinius išteklius (III etapas)</t>
  </si>
  <si>
    <t>01-004-07-01-01 (RE)-24-(LT024-02-01-01</t>
  </si>
  <si>
    <t>2,350</t>
  </si>
  <si>
    <t>2024-12</t>
  </si>
  <si>
    <t>2025-02</t>
  </si>
  <si>
    <t>23.500</t>
  </si>
  <si>
    <t>4,140</t>
  </si>
  <si>
    <t>1.455</t>
  </si>
  <si>
    <t>3,422</t>
  </si>
  <si>
    <t>780</t>
  </si>
  <si>
    <t>0,560</t>
  </si>
  <si>
    <t>2.280</t>
  </si>
  <si>
    <t>24-307-P</t>
  </si>
  <si>
    <t>Padidinti viešųjų paslaugų ir išteklių naudojimo efektyvumą (II etapas)</t>
  </si>
  <si>
    <t>200</t>
  </si>
  <si>
    <t>24-308-P</t>
  </si>
  <si>
    <t>Paskatinti regiono ekonominį augimą išnaudojant regiono turistinius išteklius (IV etapas)</t>
  </si>
  <si>
    <t>3,790</t>
  </si>
  <si>
    <t>3.500</t>
  </si>
  <si>
    <t>24-309-P</t>
  </si>
  <si>
    <t>9,00</t>
  </si>
  <si>
    <t>2025-09</t>
  </si>
  <si>
    <t>2025-11</t>
  </si>
  <si>
    <t>6.500</t>
  </si>
  <si>
    <t>24-310-P</t>
  </si>
  <si>
    <t>Paskatinti regiono ekonominį augimą išnaudojant regiono turistinius išteklius (V etapas)</t>
  </si>
  <si>
    <t>47,080</t>
  </si>
  <si>
    <t>470.790,63</t>
  </si>
  <si>
    <t>02-001-06-07-02-(RE)-24-(LT024-03-02-01)</t>
  </si>
  <si>
    <t>22.518</t>
  </si>
  <si>
    <t>24-206-P</t>
  </si>
  <si>
    <t>Kazlų Rūdos
savivaldybės aplinkos oro monitoringo
infrastruktūros plėtra</t>
  </si>
  <si>
    <t>02-001-06-11-02-(RE)-24-(LT024-03-02-03)</t>
  </si>
  <si>
    <t>Stiprinti savivaldybių aplinkos oro monitoringą</t>
  </si>
  <si>
    <t>2.7. Stiprinti gamtos, biologinės įvairovės ir žaliosios infrastruktūros apsaugą ir išsaugojimą, be kita ko, miestų teritorijose ir mažinti visų rūšių taršą.</t>
  </si>
  <si>
    <t>Teritorijos, kurioms taikomos oro taršos stebėsenos sistemos</t>
  </si>
  <si>
    <t>PRCO39
P.B.2.0039</t>
  </si>
  <si>
    <t>oro kokybės zonos</t>
  </si>
  <si>
    <t>Kazlų Rūdos
savivaldybės
administracija</t>
  </si>
  <si>
    <t>Miestai, kuriuose įrengta ar modernizuota oro monitoringo infrastruktūra</t>
  </si>
  <si>
    <t>R.N.2.5051</t>
  </si>
  <si>
    <t>miestų skaičius</t>
  </si>
  <si>
    <t>24-207-P</t>
  </si>
  <si>
    <t>Šakių rajono
savivaldybės oro
monitoringo stiprinimas</t>
  </si>
  <si>
    <t>Šakių rajono
savivaldybės
administracija</t>
  </si>
  <si>
    <t>2025-04</t>
  </si>
  <si>
    <t>24-208-P</t>
  </si>
  <si>
    <t>Vilkaviškio rajono
savivaldybės oro
monitoringo stiprinimas</t>
  </si>
  <si>
    <t>Vilkaviškio rajono
savivaldybės
administracija</t>
  </si>
  <si>
    <t>37,500.00</t>
  </si>
  <si>
    <t>Socialinio būsto fondo plėtra ir dienos užimtumo centro steigimas Šakių rajone</t>
  </si>
  <si>
    <t>Socialinio būsto plėtra Šakių rajone ir senyvo amžiaus asmenų socialinės gerovės didinimas steigiant dienos užimtumo centrą ,,Senjorų biuras“</t>
  </si>
  <si>
    <t>2024 04</t>
  </si>
  <si>
    <t>2024 09</t>
  </si>
  <si>
    <t>Kompleksinių paslaugų centro vaikams su negalia įkūrimas ir plėtra</t>
  </si>
  <si>
    <t>Nestacionarių socialinių paslaugų infrastruktūros plėtra Draugystės g. 19</t>
  </si>
  <si>
    <t>2024 10</t>
  </si>
  <si>
    <t>2024 12</t>
  </si>
  <si>
    <t>24-501-P</t>
  </si>
  <si>
    <t>Ilgalaikės priežiūros paslaugų plėtra Marijampolės regione I</t>
  </si>
  <si>
    <t>11-002-02-11-02 (RE)</t>
  </si>
  <si>
    <t>Užtikrinti ilgalaikės priežiūros paslaugų plėtrą</t>
  </si>
  <si>
    <t>1.1.2. Ambulatorinių slaugos paslaugų namuose prieinamumo gerinimas Marijampolės savivaldybės gyventojams</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</si>
  <si>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</si>
  <si>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sveikatos priežiūros infrastruktūros naudotojų skaičius per metus</t>
  </si>
  <si>
    <t xml:space="preserve">R.B.2.2073 </t>
  </si>
  <si>
    <t xml:space="preserve">389
(2026)
</t>
  </si>
  <si>
    <t xml:space="preserve">  2024-07</t>
  </si>
  <si>
    <t xml:space="preserve">  2024-08  </t>
  </si>
  <si>
    <t xml:space="preserve">Naujos arba modernizuotos sveikatos priežiūros infrastruktūros talpumas </t>
  </si>
  <si>
    <t xml:space="preserve">P.B.2.0069 </t>
  </si>
  <si>
    <t xml:space="preserve">430
(2026)
</t>
  </si>
  <si>
    <t>1.1.3. Paliatyviosios pagalbos paslaugų infrastruktūros plėtojimas ir modernizavimas Marijampolės ligoninėje</t>
  </si>
  <si>
    <t xml:space="preserve">20
(2027)
</t>
  </si>
  <si>
    <t>24-502-P</t>
  </si>
  <si>
    <t>Ilgalaikės priežiūros paslaugų plėtra Marijampolės regione II</t>
  </si>
  <si>
    <t>1.1.4. Paliatyviosios pagalbos skyriaus įsteigimas Šakių ligoninėje</t>
  </si>
  <si>
    <t xml:space="preserve">27
(2028)
</t>
  </si>
  <si>
    <t xml:space="preserve">  2024-10</t>
  </si>
  <si>
    <t xml:space="preserve">  2024-12</t>
  </si>
  <si>
    <t xml:space="preserve">8
(2028)
</t>
  </si>
  <si>
    <t>24-503-P</t>
  </si>
  <si>
    <t>Ilgalaikės priežiūros paslaugų plėtra Marijampolės regione III</t>
  </si>
  <si>
    <t>1.1.1. Stacionarinių slaugos paslaugų žmonėms plėtojimas ir ilgalaikės priežiūros paslaugų diegimas Kazlų Rūdos savivaldybėje</t>
  </si>
  <si>
    <t xml:space="preserve">36
(2027)
</t>
  </si>
  <si>
    <t>2.1.2. Stacionarinių slaugos paslaugų žmonėms plėtojimas ir ilgalaikės priežiūros paslaugų diegimas Kazlų Rūdos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</si>
  <si>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</si>
  <si>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Asmenys, gavę ilgalaikės priežiūros paslaugas, asmenys</t>
  </si>
  <si>
    <t xml:space="preserve">'P.S.2.1525 </t>
  </si>
  <si>
    <t xml:space="preserve">54
(2029)
</t>
  </si>
  <si>
    <t xml:space="preserve"> Sveikatos priežiūros įstaigos, įgyvendinusios sveikatos priežiūros specialistų įgalinimo, pritraukimo ir išlaikymo projektus, skaičius</t>
  </si>
  <si>
    <t>'P.S.2.1526</t>
  </si>
  <si>
    <t xml:space="preserve">1
(2029)
</t>
  </si>
  <si>
    <t xml:space="preserve"> Ilgalaikės priežiūros paslaugų gavėjų, palankiai vertinančių gaunamų paslaugų kokybę, dalis, procentai</t>
  </si>
  <si>
    <t>'R.S.2.3530</t>
  </si>
  <si>
    <t xml:space="preserve"> Sveikatos priežiūros specialistų, kurie po dalyvavimo veiklose mažiausiai 2 metus dirbo sveikatos priežiūros įstaigose, dalis, procentai</t>
  </si>
  <si>
    <t>'R.S.2.3532</t>
  </si>
  <si>
    <t>80 
(2029)</t>
  </si>
  <si>
    <t>24-504-P</t>
  </si>
  <si>
    <t>Ilgalaikės priežiūros paslaugų plėtra Marijampolės regione IV</t>
  </si>
  <si>
    <t>1.1.5. Ilgalaikės priežiūros paslaugų plėtra VšĮ Vilkaviškio PSPC</t>
  </si>
  <si>
    <t xml:space="preserve">105
(2027)
</t>
  </si>
  <si>
    <t>VšĮ Vilkaviškio pirminės sveikatos priežiūros centras</t>
  </si>
  <si>
    <t xml:space="preserve">210
(2027)
</t>
  </si>
  <si>
    <t>2.1.3. Ilgalaikės priežiūros paslaugų plėtra VšĮ Vilkaviškio PSPC</t>
  </si>
  <si>
    <t xml:space="preserve">100
(2029)
</t>
  </si>
  <si>
    <t>24-505-P</t>
  </si>
  <si>
    <t>Ilgalaikės priežiūros paslaugų plėtra Marijampolės regione V</t>
  </si>
  <si>
    <t>1.1.6. Ilgalaikės priežiūros paslaugų plėtra VšĮ Vilkaviškio ligoninėje</t>
  </si>
  <si>
    <t xml:space="preserve">80
(2028)
</t>
  </si>
  <si>
    <t>VšĮ Vilkaviškio ligoninė</t>
  </si>
  <si>
    <t>2.1.4. Ilgalaikės priežiūros paslaugų plėtra VšĮ Vilkaviškio ligoninėje</t>
  </si>
  <si>
    <t xml:space="preserve">55
(2028)
</t>
  </si>
  <si>
    <t xml:space="preserve">1
(2028)
</t>
  </si>
  <si>
    <t>80 
(2028)</t>
  </si>
  <si>
    <t>24-506-P</t>
  </si>
  <si>
    <t>Ilgalaikės priežiūros paslaugų plėtra Marijampolės regione VI</t>
  </si>
  <si>
    <t>2.1.1. Tikslinių ilgalaikės priežiūros paslaugų diegimas ir plėtojimas Kalvarijos savivaldybėje</t>
  </si>
  <si>
    <t xml:space="preserve">25
(2029)
</t>
  </si>
  <si>
    <t>24-106-P</t>
  </si>
  <si>
    <t>Marijampolės viešojo transporto priemonių parko atnaujinimas</t>
  </si>
  <si>
    <t>Naujo ar modernizuoto viešojo transporto naudotojų skaičius per metus</t>
  </si>
  <si>
    <t>R.B.2.2062</t>
  </si>
  <si>
    <t>UAB „Marijampolės autobusų parkas“</t>
  </si>
  <si>
    <t>2026-03</t>
  </si>
  <si>
    <t>2026-05</t>
  </si>
  <si>
    <t>Įsigytos nulinės emisijos viešojo transporto priemonės</t>
  </si>
  <si>
    <t>P.S.2.1036</t>
  </si>
  <si>
    <t>Kolektyviniam viešajam transportui skirtų ekologiškų riedmenų pajėgumai</t>
  </si>
  <si>
    <t>P.B.2.0057</t>
  </si>
  <si>
    <t>keleiviai</t>
  </si>
  <si>
    <t>1.1 Kazlų Rūdos savivaldybės gyventojų sveikatos stiprinimas</t>
  </si>
  <si>
    <t>2024-01-15 
(1.1 ir 1.2 veiksmuose nurodyti PĮP buvo atsiimti)</t>
  </si>
  <si>
    <t>1.2. Sveikos gyvensenos skatinimas Vilkaviškio rajono savivaldybėje</t>
  </si>
  <si>
    <t>1.3. Visuomenės sveikatos paslaugų kokybės gerinimas Šakių rajone</t>
  </si>
  <si>
    <t xml:space="preserve">1404
(2029)
</t>
  </si>
  <si>
    <t>1.4. Prevencinių priemonių, skirtų visuomenės sveikatos stiprinimui įgyvendinimas Kalvarijos ir Marijampolės savivaldybėse</t>
  </si>
  <si>
    <t xml:space="preserve">600
(2029)
</t>
  </si>
  <si>
    <t>24-508-P</t>
  </si>
  <si>
    <t xml:space="preserve">Kokybiškų prevencijos paslaugų prieinamumo didinimas visuomenės sveikatai stiprinti </t>
  </si>
  <si>
    <t>1.1.Kazlų Rūdos savivaldybės gyventojų sveikatos stiprinimas</t>
  </si>
  <si>
    <t xml:space="preserve"> 2024-10</t>
  </si>
  <si>
    <t xml:space="preserve"> 2024-12</t>
  </si>
  <si>
    <t xml:space="preserve">770
(2029)
</t>
  </si>
  <si>
    <t>24-509-P</t>
  </si>
  <si>
    <t xml:space="preserve">715
(2029)
</t>
  </si>
  <si>
    <t>Patebėjimai dėl stebėsenos rodiklių</t>
  </si>
  <si>
    <t>Kvietimo plano suvedimo data</t>
  </si>
  <si>
    <t>M:\2. PROGRAMOS\3.1 EGADP - SP 21-27\2. Kvietimai\EAAPS\1.1 PRIEMONĖS\Regioninės priemonės\Vandentvarkos gairės\Gaires_nauja_redakcija</t>
  </si>
  <si>
    <t>M:\2. PROGRAMOS\3.1 EGADP - SP 21-27\2. Kvietimai\EAAPS\1.1 PRIEMONĖS\Regioninės priemonės\Atliekos 02-0001-06-10-01\Patvirtintas PFSA</t>
  </si>
  <si>
    <t>2024-08-29</t>
  </si>
  <si>
    <t>M:\2. PROGRAMOS\3.1 EGADP - SP 21-27\2. Kvietimai\EAAPS\1.1 PRIEMONĖS\Regioninės priemonės\Savivaldybių oro monitoringas\Gairės</t>
  </si>
  <si>
    <t>2024-08-30</t>
  </si>
  <si>
    <t>24-209-P</t>
  </si>
  <si>
    <t>Žaliosios
infrastruktūros plėtojimas
Vilkaviškio mieste</t>
  </si>
  <si>
    <t>02-001-06-08-02-(RE)-24-(LT024-03-02-02)</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</si>
  <si>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</si>
  <si>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</si>
  <si>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</si>
  <si>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</si>
  <si>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M:\2. PROGRAMOS\3.1 EGADP - SP 21-27\2. Kvietimai\EAAPS\1.1 PRIEMONĖS\Regioninės priemonės\Žalioji infrastruktūra 02-001-06-08-02\Patvirtintos gaires</t>
  </si>
  <si>
    <t>Žalioji infrastruktūra, kuriai suteikta parama kitais nei prisitaikymo prie klimato kaitos tikslais</t>
  </si>
  <si>
    <t>RCO36
P.B.2.0036</t>
  </si>
  <si>
    <t>Pastebėjimai dėl stebėsenos rodiklių</t>
  </si>
  <si>
    <t xml:space="preserve">Šio kvietimo patvirtintos rodiklių kortelės įkeltos (1 priedo 4 priedas)  M:\2. PROGRAMOS\3.1 EGADP - SP 21-27\2. Kvietimai\DTPS\1.2 KVIETIMŲ PLANAI\Suderintos rodiklių kortelės\10-001-06-01-03 (RE) </t>
  </si>
  <si>
    <t>01-004-07-02-01 (RE)-24-(LT024-02-01-01)</t>
  </si>
  <si>
    <t>2,5 Varnupių piliakalnio pritaikymas lankymui</t>
  </si>
  <si>
    <t>2,7 Ivoniškio ežero pritaikymas turizmo infrastruktūrai</t>
  </si>
  <si>
    <t>2,8Viešosios turizmo infrastruktūros prie Yglos ežero plėtra</t>
  </si>
  <si>
    <t>2,9 Viešosios turizmo infrastruktūros prie Žaltyčio ežero sukūrimas</t>
  </si>
  <si>
    <t>3,1 Investicijų skatinimo priemonių įgyvendinimas Marijampolės rajone</t>
  </si>
  <si>
    <t>2,6 Pažink Šunskų kraštą</t>
  </si>
  <si>
    <t xml:space="preserve">Pagerinti sąlygas investicijų pritraukimui (III etapas) Kurti prielaidas didinti miesto investicinį potencialą </t>
  </si>
  <si>
    <t>1,1 Investicijų pritraukimui svarbios susisiekimo infrastruktūros plėtra</t>
  </si>
  <si>
    <t>01-004-07-01-01 (RE)-24-(LT024-02-02-01)</t>
  </si>
  <si>
    <t>2,3 Investicijų pritraukimui svarbios susisiekimo infrastruktūros plėtra</t>
  </si>
  <si>
    <t>Konkretus 2021–2027 m. Europos Sąjungos investicijų programos uždavinys "5.1. Skatinti integruotą ir įtraukią socialinę, ekonominę ir aplinkosaugos plėtrą, puoselėti kultūrą, gamtos paveldą, darnų turizmą ir saugumą miestų teritorijose"</t>
  </si>
  <si>
    <t>0</t>
  </si>
  <si>
    <t>Sukurtos arba atkurtos teritorijos, naudojamos ekonominei veiklai</t>
  </si>
  <si>
    <t xml:space="preserve">R.S.2.3038 </t>
  </si>
  <si>
    <t>2,11 Dviračių takas Šakiai-Gelgaudiškis</t>
  </si>
  <si>
    <t>24-312-P</t>
  </si>
  <si>
    <t>Pagerinti viešųjų paslaugų  prieinamumą ir kurti prielaidas tvariai miesto aplinkai (I etapas)</t>
  </si>
  <si>
    <t>1,2 Bendrojo ugdymo įstaigų paslaugų plėtra ir 
prieinamumo didinimas</t>
  </si>
  <si>
    <t>..</t>
  </si>
  <si>
    <t>24-311-P</t>
  </si>
  <si>
    <t>Pagerinti viešųjų paslaugų  prieinamumą ir kurti prielaidas tvariai miesto aplinkai (II etapas)</t>
  </si>
  <si>
    <t>1,1 Ikimokyklinio ugdymo sąlygų gerinimas ir prieinamumo didinimas</t>
  </si>
  <si>
    <t>24-313-P</t>
  </si>
  <si>
    <t>Pagerinti viešųjų paslaugų  prieinamumą ir kurti prielaidas tvariai miesto aplinkai (III etapas)</t>
  </si>
  <si>
    <t>1,3 Meno mokyklos teikiamų paslaugų plėtra ir jų prieinamumo gerinimas</t>
  </si>
  <si>
    <t>24-314-P</t>
  </si>
  <si>
    <t>Pagerinti viešųjų paslaugų  prieinamumą ir kurti prielaidas tvariai miesto aplinkai (IV etapas)</t>
  </si>
  <si>
    <t>1,4 Baseino Jaunimo g. teikiamų paslaugų gerinimas</t>
  </si>
  <si>
    <t>2026-06</t>
  </si>
  <si>
    <t>2026-08</t>
  </si>
  <si>
    <t>1,5 Sporto centro paslaugų plėtra</t>
  </si>
  <si>
    <t>1,6 Draugystės mikrorajono šiaurinio kvartalo gyvenamosios aplinkos kokybės gerinimas</t>
  </si>
  <si>
    <t>Rekultivuota žemė, naudojama žaliesiems plotams, socialiniams būstams, ekonominei arba kitai paskirčiai</t>
  </si>
  <si>
    <t>R.B.2.2052</t>
  </si>
  <si>
    <t>Atviros erdvės, sukurtos arba atkurtos miestų teritorijose</t>
  </si>
  <si>
    <t xml:space="preserve">P.B.2.0114 </t>
  </si>
  <si>
    <t>kv. metrai</t>
  </si>
  <si>
    <t>24-315-P</t>
  </si>
  <si>
    <t>Kurti prielaidas didinti miesto investicinį potencialą (I etapas)</t>
  </si>
  <si>
    <t>2,2 Investicijoms pritraukti ir skatinti, gyvenimo kokybei gerinti, ir tvaraus judumo plėtrai užtikrinti būtinos infrastruktūros sukūrimas</t>
  </si>
  <si>
    <t>R.S.2.3038</t>
  </si>
  <si>
    <t>24-316-P</t>
  </si>
  <si>
    <t>Kurti prielaidas didinti miesto investicinį potencialą (II etapas)</t>
  </si>
  <si>
    <t>2,1 Investicinio sklypo Gamyklų g. parengimas, siekiant pritraukti naujas investicijas ir kurti darbo vietas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</si>
</sst>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
    <numFmt numFmtId="165" formatCode="_-* #,##0.00\ _€_-;\-* #,##0.00\ _€_-;_-* &quot;-&quot;??\ _€_-;_-@_-"/>
    <numFmt numFmtId="166" formatCode="#,##0.00\ _€"/>
  </numFmts>
  <fonts count="51"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name val="Calibri"/>
      <family val="2"/>
      <charset val="186"/>
      <scheme val="minor"/>
    </font>
    <font>
      <b/>
      <sz val="9"/>
      <color theme="1"/>
      <name val="Calibri"/>
      <family val="2"/>
      <charset val="186"/>
      <scheme val="minor"/>
    </font>
    <font>
      <b/>
      <sz val="9"/>
      <color theme="1"/>
      <name val="Times New Roman"/>
      <family val="1"/>
      <charset val="186"/>
    </font>
    <font>
      <b/>
      <sz val="9"/>
      <name val="Times New Roman"/>
      <family val="1"/>
      <charset val="186"/>
    </font>
    <font>
      <sz val="11"/>
      <name val="Calibri"/>
      <family val="2"/>
      <charset val="186"/>
    </font>
    <font>
      <i/>
      <sz val="9"/>
      <color theme="1"/>
      <name val="Times New Roman"/>
      <family val="1"/>
    </font>
    <font>
      <i/>
      <sz val="9"/>
      <name val="Times New Roman"/>
      <family val="1"/>
    </font>
    <font>
      <sz val="10"/>
      <color theme="1"/>
      <name val="Times New Roman"/>
      <family val="1"/>
    </font>
    <font>
      <strike/>
      <sz val="10"/>
      <color rgb="FFFF0000"/>
      <name val="Times New Roman"/>
      <family val="1"/>
      <charset val="186"/>
    </font>
    <font>
      <sz val="9"/>
      <name val="Times New Roman"/>
      <family val="1"/>
      <charset val="186"/>
    </font>
    <font>
      <sz val="9"/>
      <color theme="1"/>
      <name val="Calibri"/>
      <family val="2"/>
      <charset val="186"/>
      <scheme val="minor"/>
    </font>
    <font>
      <sz val="9"/>
      <name val="Times New Roman"/>
      <family val="1"/>
    </font>
    <font>
      <sz val="9"/>
      <color theme="1"/>
      <name val="Times New Roman"/>
      <family val="1"/>
    </font>
    <font>
      <i/>
      <sz val="10"/>
      <color theme="1"/>
      <name val="Times New Roman"/>
      <family val="1"/>
    </font>
    <font>
      <b/>
      <sz val="9"/>
      <name val="Times New Roman"/>
      <family val="1"/>
    </font>
    <font>
      <sz val="10"/>
      <color rgb="FFFF0000"/>
      <name val="Times New Roman"/>
      <family val="1"/>
      <charset val="186"/>
    </font>
    <font>
      <u/>
      <sz val="11"/>
      <color theme="10"/>
      <name val="Calibri"/>
      <family val="2"/>
      <charset val="186"/>
      <scheme val="minor"/>
    </font>
    <font>
      <u/>
      <sz val="11"/>
      <color theme="0" tint="-4.9989318521683403E-2"/>
      <name val="Calibri"/>
      <family val="2"/>
      <charset val="186"/>
      <scheme val="minor"/>
    </font>
    <font>
      <sz val="10"/>
      <color theme="0"/>
      <name val="Times New Roman"/>
      <family val="1"/>
      <charset val="186"/>
    </font>
    <font>
      <b/>
      <sz val="11"/>
      <color theme="1"/>
      <name val="Times New Roman"/>
      <family val="1"/>
      <charset val="186"/>
    </font>
    <font>
      <sz val="11"/>
      <color theme="1"/>
      <name val="Times New Roman"/>
      <family val="1"/>
      <charset val="186"/>
    </font>
    <font>
      <sz val="11"/>
      <color rgb="FF000000"/>
      <name val="Times New Roman"/>
      <family val="1"/>
      <charset val="186"/>
    </font>
    <font>
      <b/>
      <sz val="11"/>
      <color theme="0" tint="-0.14999847407452621"/>
      <name val="Times New Roman"/>
      <family val="1"/>
      <charset val="186"/>
    </font>
    <font>
      <b/>
      <sz val="11"/>
      <name val="Times New Roman"/>
      <family val="1"/>
      <charset val="186"/>
    </font>
    <font>
      <b/>
      <sz val="11"/>
      <color theme="0" tint="-4.9989318521683403E-2"/>
      <name val="Times New Roman"/>
      <family val="1"/>
      <charset val="186"/>
    </font>
    <font>
      <sz val="11"/>
      <color theme="0" tint="-4.9989318521683403E-2"/>
      <name val="Times New Roman"/>
      <family val="1"/>
      <charset val="186"/>
    </font>
    <font>
      <b/>
      <sz val="11"/>
      <color rgb="FF000000"/>
      <name val="Times New Roman"/>
      <family val="1"/>
      <charset val="186"/>
    </font>
    <font>
      <b/>
      <sz val="12"/>
      <color theme="1"/>
      <name val="Times New Roman"/>
      <family val="1"/>
      <charset val="186"/>
    </font>
    <font>
      <sz val="8"/>
      <color rgb="FF000000"/>
      <name val="Times New Roman"/>
      <family val="1"/>
      <charset val="186"/>
    </font>
    <font>
      <sz val="8"/>
      <name val="Times New Roman"/>
      <family val="1"/>
      <charset val="186"/>
    </font>
    <font>
      <sz val="11"/>
      <color rgb="FFFF0000"/>
      <name val="Calibri"/>
      <family val="2"/>
      <charset val="186"/>
      <scheme val="minor"/>
    </font>
    <font>
      <i/>
      <strike/>
      <sz val="9"/>
      <color theme="1"/>
      <name val="Times New Roman"/>
      <family val="1"/>
      <charset val="186"/>
    </font>
    <font>
      <sz val="11"/>
      <color rgb="FFFF0000"/>
      <name val="Times New Roman"/>
      <family val="1"/>
      <charset val="186"/>
    </font>
    <font>
      <b/>
      <sz val="11"/>
      <color theme="1"/>
      <name val="Calibri"/>
      <family val="2"/>
      <charset val="186"/>
      <scheme val="minor"/>
    </font>
    <font>
      <b/>
      <sz val="10"/>
      <color theme="1"/>
      <name val="Times New Roman"/>
      <family val="1"/>
    </font>
    <font>
      <sz val="9"/>
      <name val="Calibri"/>
      <family val="2"/>
      <charset val="186"/>
      <scheme val="minor"/>
    </font>
    <font>
      <sz val="10"/>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rgb="FFFFFFCC"/>
      </patternFill>
    </fill>
    <fill>
      <patternFill patternType="solid">
        <fgColor theme="4" tint="0.3999755851924192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bottom style="slantDashDot">
        <color indexed="64"/>
      </bottom>
      <diagonal/>
    </border>
    <border>
      <left style="thin">
        <color indexed="64"/>
      </left>
      <right style="thin">
        <color indexed="64"/>
      </right>
      <top style="slantDashDot">
        <color indexed="64"/>
      </top>
      <bottom/>
      <diagonal/>
    </border>
    <border>
      <left style="thin">
        <color indexed="64"/>
      </left>
      <right style="thin">
        <color indexed="64"/>
      </right>
      <top style="slantDashDot">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top/>
      <bottom style="medium">
        <color indexed="64"/>
      </bottom>
      <diagonal/>
    </border>
  </borders>
  <cellStyleXfs count="3">
    <xf numFmtId="0" fontId="0" fillId="0" borderId="0"/>
    <xf numFmtId="0" fontId="13" fillId="3" borderId="7" applyNumberFormat="0" applyFont="0" applyAlignment="0" applyProtection="0"/>
    <xf numFmtId="0" fontId="30" fillId="0" borderId="0" applyNumberFormat="0" applyFill="0" applyBorder="0" applyAlignment="0" applyProtection="0"/>
  </cellStyleXfs>
  <cellXfs count="614">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6" fillId="4" borderId="10"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6" fillId="4" borderId="3" xfId="0" applyFont="1" applyFill="1" applyBorder="1" applyAlignment="1">
      <alignment vertical="center" wrapText="1"/>
    </xf>
    <xf numFmtId="0" fontId="17" fillId="4" borderId="8" xfId="0" applyFont="1" applyFill="1" applyBorder="1" applyAlignment="1">
      <alignment vertical="center" wrapText="1"/>
    </xf>
    <xf numFmtId="0" fontId="17" fillId="4" borderId="1" xfId="0" applyFont="1" applyFill="1" applyBorder="1" applyAlignment="1">
      <alignment vertical="center" wrapText="1"/>
    </xf>
    <xf numFmtId="0" fontId="15" fillId="4" borderId="1" xfId="0" applyFont="1" applyFill="1" applyBorder="1" applyAlignment="1">
      <alignment horizontal="center"/>
    </xf>
    <xf numFmtId="0" fontId="4" fillId="0" borderId="0" xfId="0" applyFont="1" applyAlignment="1">
      <alignment vertical="center" wrapText="1"/>
    </xf>
    <xf numFmtId="0" fontId="4" fillId="2" borderId="0" xfId="0" applyFont="1" applyFill="1"/>
    <xf numFmtId="0" fontId="2" fillId="0" borderId="2" xfId="0" applyFont="1" applyBorder="1" applyAlignment="1">
      <alignment horizontal="center"/>
    </xf>
    <xf numFmtId="0" fontId="11" fillId="0" borderId="2" xfId="0" applyFont="1" applyBorder="1" applyAlignment="1">
      <alignment horizontal="center"/>
    </xf>
    <xf numFmtId="0" fontId="0" fillId="0" borderId="0" xfId="0" applyAlignment="1">
      <alignment vertical="center"/>
    </xf>
    <xf numFmtId="0" fontId="0" fillId="0" borderId="1" xfId="0" quotePrefix="1" applyBorder="1" applyAlignment="1">
      <alignment horizontal="left" vertical="center" wrapText="1"/>
    </xf>
    <xf numFmtId="0" fontId="0" fillId="0" borderId="1" xfId="0" applyBorder="1" applyAlignment="1">
      <alignment horizontal="center" vertical="center" wrapText="1"/>
    </xf>
    <xf numFmtId="0" fontId="0" fillId="0" borderId="1" xfId="0" quotePrefix="1" applyBorder="1" applyAlignment="1">
      <alignment horizontal="center" vertical="center" wrapText="1"/>
    </xf>
    <xf numFmtId="0" fontId="0" fillId="0" borderId="1" xfId="0" applyBorder="1" applyAlignment="1">
      <alignment vertical="center"/>
    </xf>
    <xf numFmtId="0" fontId="0" fillId="0" borderId="0" xfId="0" applyAlignment="1">
      <alignment vertical="center" wrapText="1"/>
    </xf>
    <xf numFmtId="0" fontId="0" fillId="2" borderId="0" xfId="0" applyFill="1"/>
    <xf numFmtId="0" fontId="8" fillId="0" borderId="0" xfId="0" applyFont="1" applyAlignment="1">
      <alignment horizontal="center"/>
    </xf>
    <xf numFmtId="0" fontId="19" fillId="0" borderId="1" xfId="0" applyFont="1" applyBorder="1" applyAlignment="1">
      <alignment horizontal="center" vertical="center" wrapText="1"/>
    </xf>
    <xf numFmtId="0" fontId="4" fillId="0" borderId="0" xfId="0" applyFont="1" applyAlignment="1">
      <alignment horizontal="center"/>
    </xf>
    <xf numFmtId="0" fontId="5" fillId="0" borderId="24" xfId="0" applyFont="1" applyBorder="1" applyAlignment="1">
      <alignment horizontal="center" vertical="center" wrapText="1"/>
    </xf>
    <xf numFmtId="0" fontId="7" fillId="0" borderId="24" xfId="0" applyFont="1" applyBorder="1" applyAlignment="1">
      <alignment horizontal="center" vertical="center" wrapText="1"/>
    </xf>
    <xf numFmtId="0" fontId="4" fillId="0" borderId="26" xfId="0" applyFont="1" applyBorder="1" applyAlignment="1">
      <alignment horizontal="center"/>
    </xf>
    <xf numFmtId="0" fontId="4" fillId="0" borderId="24" xfId="0" applyFont="1" applyBorder="1" applyAlignment="1">
      <alignment horizontal="center"/>
    </xf>
    <xf numFmtId="0" fontId="8" fillId="0" borderId="24" xfId="0" applyFont="1" applyBorder="1" applyAlignment="1">
      <alignment horizontal="center"/>
    </xf>
    <xf numFmtId="0" fontId="4" fillId="0" borderId="27" xfId="0" applyFont="1" applyBorder="1" applyAlignment="1">
      <alignment horizontal="center"/>
    </xf>
    <xf numFmtId="0" fontId="4" fillId="0" borderId="28" xfId="0" applyFont="1" applyBorder="1" applyAlignment="1">
      <alignment horizontal="center" vertical="center" wrapText="1"/>
    </xf>
    <xf numFmtId="0" fontId="4" fillId="0" borderId="28" xfId="0" applyFont="1" applyBorder="1" applyAlignment="1">
      <alignment horizontal="center" vertical="center"/>
    </xf>
    <xf numFmtId="0" fontId="4" fillId="0" borderId="29" xfId="0" applyFont="1" applyBorder="1" applyAlignment="1">
      <alignment horizontal="center" vertical="center" wrapText="1"/>
    </xf>
    <xf numFmtId="0" fontId="4" fillId="0" borderId="29"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12" fillId="0" borderId="0" xfId="0" applyFont="1"/>
    <xf numFmtId="0" fontId="1" fillId="0" borderId="1" xfId="0" applyFont="1" applyBorder="1" applyAlignment="1">
      <alignment horizontal="center" vertical="center" wrapText="1"/>
    </xf>
    <xf numFmtId="4" fontId="1" fillId="0" borderId="1" xfId="0" applyNumberFormat="1" applyFont="1" applyBorder="1" applyAlignment="1">
      <alignment horizontal="center" vertical="center"/>
    </xf>
    <xf numFmtId="0" fontId="24" fillId="0" borderId="0" xfId="0" applyFont="1"/>
    <xf numFmtId="0" fontId="23" fillId="0" borderId="0" xfId="0" applyFont="1"/>
    <xf numFmtId="0" fontId="23" fillId="2" borderId="0" xfId="0" applyFont="1" applyFill="1"/>
    <xf numFmtId="0" fontId="9" fillId="0" borderId="3" xfId="0" applyFont="1" applyBorder="1" applyAlignment="1">
      <alignment horizontal="center" vertical="center" wrapText="1"/>
    </xf>
    <xf numFmtId="0" fontId="27" fillId="0" borderId="1" xfId="0" applyFont="1" applyBorder="1" applyAlignment="1">
      <alignment horizontal="center" vertical="top" wrapText="1"/>
    </xf>
    <xf numFmtId="2" fontId="27" fillId="0" borderId="1" xfId="0" applyNumberFormat="1" applyFont="1" applyBorder="1" applyAlignment="1">
      <alignment horizontal="center" vertical="top" wrapText="1"/>
    </xf>
    <xf numFmtId="0" fontId="5" fillId="2" borderId="1" xfId="0" applyFont="1" applyFill="1" applyBorder="1" applyAlignment="1">
      <alignment horizontal="center" vertical="center" wrapText="1"/>
    </xf>
    <xf numFmtId="0" fontId="29" fillId="0" borderId="0" xfId="0" applyFont="1" applyAlignment="1">
      <alignment horizontal="center" vertical="center"/>
    </xf>
    <xf numFmtId="0" fontId="9" fillId="0" borderId="1"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10" fillId="0" borderId="1" xfId="0" applyFont="1" applyBorder="1" applyAlignment="1">
      <alignment horizontal="center" vertical="center" wrapText="1"/>
    </xf>
    <xf numFmtId="4" fontId="4" fillId="0" borderId="0" xfId="0" applyNumberFormat="1" applyFont="1"/>
    <xf numFmtId="0" fontId="32" fillId="0" borderId="0" xfId="0" applyFont="1"/>
    <xf numFmtId="0" fontId="32" fillId="0" borderId="0" xfId="0" applyFont="1" applyAlignment="1">
      <alignment horizontal="center" vertical="top"/>
    </xf>
    <xf numFmtId="4" fontId="32" fillId="0" borderId="0" xfId="0" applyNumberFormat="1" applyFont="1"/>
    <xf numFmtId="0" fontId="5" fillId="2" borderId="7" xfId="1" applyFont="1" applyFill="1" applyAlignment="1">
      <alignment horizontal="center" vertical="center" wrapText="1"/>
    </xf>
    <xf numFmtId="0" fontId="7" fillId="0" borderId="1" xfId="0" applyFont="1" applyBorder="1" applyAlignment="1">
      <alignment horizontal="center" vertical="top" wrapText="1"/>
    </xf>
    <xf numFmtId="0" fontId="2" fillId="0" borderId="2" xfId="0" applyFont="1" applyBorder="1" applyAlignment="1">
      <alignment horizontal="center" vertical="center"/>
    </xf>
    <xf numFmtId="0" fontId="2" fillId="0" borderId="2" xfId="0" applyFont="1" applyBorder="1" applyAlignment="1">
      <alignment horizontal="center" vertical="top"/>
    </xf>
    <xf numFmtId="0" fontId="33" fillId="0" borderId="2" xfId="0" applyFont="1" applyBorder="1" applyAlignment="1">
      <alignment horizontal="left" vertical="top" wrapText="1"/>
    </xf>
    <xf numFmtId="0" fontId="34" fillId="0" borderId="2" xfId="0" applyFont="1" applyBorder="1" applyAlignment="1">
      <alignment horizontal="left" vertical="top" wrapText="1"/>
    </xf>
    <xf numFmtId="0" fontId="35" fillId="0" borderId="2" xfId="0" applyFont="1" applyBorder="1" applyAlignment="1">
      <alignment horizontal="left" vertical="top" wrapText="1"/>
    </xf>
    <xf numFmtId="0" fontId="34" fillId="0" borderId="2" xfId="0" applyFont="1" applyBorder="1" applyAlignment="1">
      <alignment horizontal="center" vertical="top" wrapText="1"/>
    </xf>
    <xf numFmtId="0" fontId="35" fillId="0" borderId="2" xfId="0" applyFont="1" applyBorder="1" applyAlignment="1">
      <alignment horizontal="center" vertical="top" wrapText="1"/>
    </xf>
    <xf numFmtId="4" fontId="34" fillId="0" borderId="2" xfId="0" applyNumberFormat="1" applyFont="1" applyBorder="1" applyAlignment="1">
      <alignment horizontal="left" vertical="top" wrapText="1"/>
    </xf>
    <xf numFmtId="0" fontId="34" fillId="0" borderId="2" xfId="0" applyFont="1" applyBorder="1" applyAlignment="1">
      <alignment horizontal="left" vertical="top"/>
    </xf>
    <xf numFmtId="164" fontId="34" fillId="0" borderId="2" xfId="0" applyNumberFormat="1" applyFont="1" applyBorder="1" applyAlignment="1">
      <alignment horizontal="center" vertical="top"/>
    </xf>
    <xf numFmtId="164" fontId="34" fillId="0" borderId="4" xfId="0" applyNumberFormat="1" applyFont="1" applyBorder="1" applyAlignment="1">
      <alignment horizontal="center" vertical="top"/>
    </xf>
    <xf numFmtId="4" fontId="34" fillId="0" borderId="0" xfId="0" applyNumberFormat="1" applyFont="1" applyAlignment="1">
      <alignment horizontal="left" vertical="top" wrapText="1"/>
    </xf>
    <xf numFmtId="0" fontId="34" fillId="0" borderId="0" xfId="0" applyFont="1" applyAlignment="1">
      <alignment horizontal="left" vertical="top" wrapText="1"/>
    </xf>
    <xf numFmtId="0" fontId="36" fillId="0" borderId="8" xfId="0" applyFont="1" applyBorder="1" applyAlignment="1">
      <alignment horizontal="left" vertical="top" wrapText="1"/>
    </xf>
    <xf numFmtId="0" fontId="34" fillId="0" borderId="8" xfId="0" applyFont="1" applyBorder="1" applyAlignment="1">
      <alignment horizontal="left" vertical="top" wrapText="1"/>
    </xf>
    <xf numFmtId="0" fontId="35" fillId="0" borderId="8" xfId="0" applyFont="1" applyBorder="1" applyAlignment="1">
      <alignment horizontal="left" vertical="top" wrapText="1"/>
    </xf>
    <xf numFmtId="0" fontId="34" fillId="0" borderId="8" xfId="0" applyFont="1" applyBorder="1" applyAlignment="1">
      <alignment horizontal="center" vertical="top" wrapText="1"/>
    </xf>
    <xf numFmtId="0" fontId="35" fillId="0" borderId="8" xfId="0" applyFont="1" applyBorder="1" applyAlignment="1">
      <alignment horizontal="center" vertical="top" wrapText="1"/>
    </xf>
    <xf numFmtId="4" fontId="34" fillId="0" borderId="8" xfId="0" applyNumberFormat="1" applyFont="1" applyBorder="1" applyAlignment="1">
      <alignment horizontal="left" vertical="top" wrapText="1"/>
    </xf>
    <xf numFmtId="164" fontId="34" fillId="0" borderId="8" xfId="0" applyNumberFormat="1" applyFont="1" applyBorder="1" applyAlignment="1">
      <alignment horizontal="center" vertical="top" wrapText="1"/>
    </xf>
    <xf numFmtId="164" fontId="34" fillId="0" borderId="32" xfId="0" applyNumberFormat="1" applyFont="1" applyBorder="1" applyAlignment="1">
      <alignment horizontal="center" vertical="top" wrapText="1"/>
    </xf>
    <xf numFmtId="0" fontId="34" fillId="0" borderId="3" xfId="0" applyFont="1" applyBorder="1" applyAlignment="1">
      <alignment horizontal="left" vertical="top" wrapText="1"/>
    </xf>
    <xf numFmtId="0" fontId="35" fillId="0" borderId="3" xfId="0" applyFont="1" applyBorder="1" applyAlignment="1">
      <alignment horizontal="left" vertical="top" wrapText="1"/>
    </xf>
    <xf numFmtId="0" fontId="34" fillId="0" borderId="3" xfId="0" applyFont="1" applyBorder="1" applyAlignment="1">
      <alignment horizontal="center" vertical="top" wrapText="1"/>
    </xf>
    <xf numFmtId="0" fontId="35" fillId="0" borderId="3" xfId="0" applyFont="1" applyBorder="1" applyAlignment="1">
      <alignment horizontal="center" vertical="top" wrapText="1"/>
    </xf>
    <xf numFmtId="4" fontId="34" fillId="0" borderId="3" xfId="0" applyNumberFormat="1" applyFont="1" applyBorder="1" applyAlignment="1">
      <alignment horizontal="left" vertical="top" wrapText="1"/>
    </xf>
    <xf numFmtId="0" fontId="34" fillId="0" borderId="8" xfId="0" applyFont="1" applyBorder="1" applyAlignment="1">
      <alignment horizontal="left" vertical="top"/>
    </xf>
    <xf numFmtId="164" fontId="34" fillId="0" borderId="8" xfId="0" applyNumberFormat="1" applyFont="1" applyBorder="1" applyAlignment="1">
      <alignment horizontal="center" vertical="top"/>
    </xf>
    <xf numFmtId="164" fontId="34" fillId="0" borderId="32" xfId="0" applyNumberFormat="1" applyFont="1" applyBorder="1" applyAlignment="1">
      <alignment horizontal="center" vertical="top"/>
    </xf>
    <xf numFmtId="164" fontId="34" fillId="0" borderId="8" xfId="0" applyNumberFormat="1" applyFont="1" applyBorder="1" applyAlignment="1">
      <alignment horizontal="left" vertical="top" wrapText="1"/>
    </xf>
    <xf numFmtId="0" fontId="37" fillId="0" borderId="2" xfId="0" applyFont="1" applyBorder="1" applyAlignment="1">
      <alignment horizontal="left" vertical="top" wrapText="1"/>
    </xf>
    <xf numFmtId="0" fontId="34" fillId="0" borderId="4" xfId="0" applyFont="1" applyBorder="1" applyAlignment="1">
      <alignment vertical="top" wrapText="1"/>
    </xf>
    <xf numFmtId="0" fontId="34" fillId="0" borderId="2" xfId="0" applyFont="1" applyBorder="1" applyAlignment="1">
      <alignment vertical="top" wrapText="1"/>
    </xf>
    <xf numFmtId="4" fontId="34" fillId="0" borderId="2" xfId="0" applyNumberFormat="1" applyFont="1" applyBorder="1" applyAlignment="1">
      <alignment horizontal="center" vertical="top" wrapText="1"/>
    </xf>
    <xf numFmtId="4" fontId="34" fillId="0" borderId="2" xfId="0" applyNumberFormat="1" applyFont="1" applyBorder="1" applyAlignment="1">
      <alignment vertical="top" wrapText="1"/>
    </xf>
    <xf numFmtId="0" fontId="4" fillId="0" borderId="0" xfId="0" applyFont="1" applyAlignment="1">
      <alignment vertical="top" wrapText="1"/>
    </xf>
    <xf numFmtId="0" fontId="38" fillId="0" borderId="8" xfId="0" applyFont="1" applyBorder="1" applyAlignment="1">
      <alignment horizontal="left" vertical="top" wrapText="1"/>
    </xf>
    <xf numFmtId="0" fontId="34" fillId="0" borderId="32" xfId="0" applyFont="1" applyBorder="1" applyAlignment="1">
      <alignment vertical="top" wrapText="1"/>
    </xf>
    <xf numFmtId="0" fontId="34" fillId="0" borderId="8" xfId="0" applyFont="1" applyBorder="1" applyAlignment="1">
      <alignment vertical="top" wrapText="1"/>
    </xf>
    <xf numFmtId="3" fontId="35" fillId="0" borderId="8" xfId="0" applyNumberFormat="1" applyFont="1" applyBorder="1" applyAlignment="1">
      <alignment horizontal="center" vertical="top" wrapText="1"/>
    </xf>
    <xf numFmtId="4" fontId="34" fillId="0" borderId="8" xfId="0" applyNumberFormat="1" applyFont="1" applyBorder="1" applyAlignment="1">
      <alignment horizontal="center" vertical="top" wrapText="1"/>
    </xf>
    <xf numFmtId="4" fontId="34" fillId="0" borderId="8" xfId="0" applyNumberFormat="1" applyFont="1" applyBorder="1" applyAlignment="1">
      <alignment vertical="top" wrapText="1"/>
    </xf>
    <xf numFmtId="4" fontId="4" fillId="0" borderId="0" xfId="0" applyNumberFormat="1" applyFont="1" applyAlignment="1">
      <alignment vertical="top" wrapText="1"/>
    </xf>
    <xf numFmtId="0" fontId="38" fillId="0" borderId="3" xfId="0" applyFont="1" applyBorder="1" applyAlignment="1">
      <alignment horizontal="left" vertical="top" wrapText="1"/>
    </xf>
    <xf numFmtId="0" fontId="37" fillId="0" borderId="8" xfId="0" applyFont="1" applyBorder="1" applyAlignment="1">
      <alignment horizontal="left" vertical="top" wrapText="1"/>
    </xf>
    <xf numFmtId="4" fontId="34" fillId="0" borderId="0" xfId="0" applyNumberFormat="1" applyFont="1" applyAlignment="1">
      <alignment vertical="top" wrapText="1"/>
    </xf>
    <xf numFmtId="0" fontId="34" fillId="0" borderId="0" xfId="0" applyFont="1" applyAlignment="1">
      <alignment vertical="top" wrapText="1"/>
    </xf>
    <xf numFmtId="0" fontId="34" fillId="0" borderId="3" xfId="0" applyFont="1" applyBorder="1" applyAlignment="1">
      <alignment vertical="top" wrapText="1"/>
    </xf>
    <xf numFmtId="4" fontId="34" fillId="0" borderId="3" xfId="0" applyNumberFormat="1" applyFont="1" applyBorder="1" applyAlignment="1">
      <alignment horizontal="center" vertical="top" wrapText="1"/>
    </xf>
    <xf numFmtId="0" fontId="34" fillId="0" borderId="3" xfId="0" applyFont="1" applyBorder="1" applyAlignment="1">
      <alignment horizontal="left" vertical="top"/>
    </xf>
    <xf numFmtId="4" fontId="34" fillId="0" borderId="3" xfId="0" applyNumberFormat="1" applyFont="1" applyBorder="1" applyAlignment="1">
      <alignment vertical="top" wrapText="1"/>
    </xf>
    <xf numFmtId="164" fontId="34" fillId="0" borderId="3" xfId="0" applyNumberFormat="1" applyFont="1" applyBorder="1" applyAlignment="1">
      <alignment horizontal="center" vertical="top"/>
    </xf>
    <xf numFmtId="0" fontId="35" fillId="0" borderId="2" xfId="0" applyFont="1" applyBorder="1" applyAlignment="1">
      <alignment vertical="top" wrapText="1"/>
    </xf>
    <xf numFmtId="164" fontId="33" fillId="0" borderId="2" xfId="0" applyNumberFormat="1" applyFont="1" applyBorder="1" applyAlignment="1">
      <alignment horizontal="center" vertical="top"/>
    </xf>
    <xf numFmtId="0" fontId="35" fillId="0" borderId="8" xfId="0" applyFont="1" applyBorder="1" applyAlignment="1">
      <alignment vertical="top" wrapText="1"/>
    </xf>
    <xf numFmtId="0" fontId="4" fillId="0" borderId="2" xfId="0" applyFont="1" applyBorder="1" applyAlignment="1">
      <alignment vertical="top" wrapText="1"/>
    </xf>
    <xf numFmtId="4" fontId="4" fillId="0" borderId="2" xfId="0" applyNumberFormat="1" applyFont="1" applyBorder="1" applyAlignment="1">
      <alignment vertical="top" wrapText="1"/>
    </xf>
    <xf numFmtId="0" fontId="4" fillId="0" borderId="32" xfId="0" applyFont="1" applyBorder="1" applyAlignment="1">
      <alignment vertical="top" wrapText="1"/>
    </xf>
    <xf numFmtId="0" fontId="4" fillId="0" borderId="8" xfId="0" applyFont="1" applyBorder="1" applyAlignment="1">
      <alignment vertical="top" wrapText="1"/>
    </xf>
    <xf numFmtId="4" fontId="4" fillId="0" borderId="8" xfId="0" applyNumberFormat="1" applyFont="1" applyBorder="1" applyAlignment="1">
      <alignment vertical="top" wrapText="1"/>
    </xf>
    <xf numFmtId="0" fontId="36" fillId="0" borderId="3" xfId="0" applyFont="1" applyBorder="1" applyAlignment="1">
      <alignment horizontal="left" vertical="top" wrapText="1"/>
    </xf>
    <xf numFmtId="4" fontId="35" fillId="0" borderId="2" xfId="0" applyNumberFormat="1" applyFont="1" applyBorder="1" applyAlignment="1">
      <alignment horizontal="right" vertical="top" wrapText="1"/>
    </xf>
    <xf numFmtId="4" fontId="35" fillId="0" borderId="8" xfId="0" applyNumberFormat="1" applyFont="1" applyBorder="1" applyAlignment="1">
      <alignment horizontal="right" vertical="top" wrapText="1"/>
    </xf>
    <xf numFmtId="4" fontId="35" fillId="0" borderId="2" xfId="0" applyNumberFormat="1" applyFont="1" applyBorder="1" applyAlignment="1">
      <alignment vertical="top"/>
    </xf>
    <xf numFmtId="0" fontId="35" fillId="0" borderId="8" xfId="0" applyFont="1" applyBorder="1" applyAlignment="1">
      <alignment vertical="top"/>
    </xf>
    <xf numFmtId="4" fontId="35" fillId="0" borderId="8" xfId="0" applyNumberFormat="1" applyFont="1" applyBorder="1" applyAlignment="1">
      <alignment vertical="top"/>
    </xf>
    <xf numFmtId="0" fontId="35" fillId="0" borderId="3" xfId="0" applyFont="1" applyBorder="1" applyAlignment="1">
      <alignment vertical="top"/>
    </xf>
    <xf numFmtId="0" fontId="35" fillId="0" borderId="3" xfId="0" applyFont="1" applyBorder="1" applyAlignment="1">
      <alignment vertical="top" wrapText="1"/>
    </xf>
    <xf numFmtId="4" fontId="35" fillId="0" borderId="3" xfId="0" applyNumberFormat="1" applyFont="1" applyBorder="1" applyAlignment="1">
      <alignment vertical="top"/>
    </xf>
    <xf numFmtId="3" fontId="35" fillId="0" borderId="2" xfId="0" applyNumberFormat="1" applyFont="1" applyBorder="1" applyAlignment="1">
      <alignment horizontal="center" vertical="top" wrapText="1"/>
    </xf>
    <xf numFmtId="0" fontId="39" fillId="0" borderId="8" xfId="0" applyFont="1" applyBorder="1" applyAlignment="1">
      <alignment vertical="top" wrapText="1"/>
    </xf>
    <xf numFmtId="0" fontId="39" fillId="0" borderId="3" xfId="0" applyFont="1" applyBorder="1" applyAlignment="1">
      <alignment vertical="top" wrapText="1"/>
    </xf>
    <xf numFmtId="0" fontId="4" fillId="0" borderId="0" xfId="0" applyFont="1" applyAlignment="1">
      <alignment horizontal="left" vertical="top" wrapText="1"/>
    </xf>
    <xf numFmtId="0" fontId="4" fillId="0" borderId="0" xfId="0" applyFont="1" applyAlignment="1">
      <alignment horizontal="center" vertical="top" wrapText="1"/>
    </xf>
    <xf numFmtId="4" fontId="40" fillId="0" borderId="0" xfId="0" applyNumberFormat="1" applyFont="1"/>
    <xf numFmtId="0" fontId="4" fillId="0" borderId="9" xfId="0" applyFont="1" applyBorder="1" applyAlignment="1">
      <alignment vertical="top" wrapText="1"/>
    </xf>
    <xf numFmtId="0" fontId="4" fillId="0" borderId="9" xfId="0" applyFont="1" applyBorder="1" applyAlignment="1">
      <alignment horizontal="center" vertical="top" wrapText="1"/>
    </xf>
    <xf numFmtId="4" fontId="41" fillId="0" borderId="9" xfId="0" applyNumberFormat="1" applyFont="1" applyBorder="1" applyAlignment="1">
      <alignment vertical="top" wrapText="1"/>
    </xf>
    <xf numFmtId="4" fontId="41" fillId="0" borderId="0" xfId="0" applyNumberFormat="1" applyFont="1" applyAlignment="1">
      <alignment vertical="top" wrapText="1"/>
    </xf>
    <xf numFmtId="0" fontId="4" fillId="0" borderId="0" xfId="0" applyFont="1" applyAlignment="1">
      <alignment wrapText="1"/>
    </xf>
    <xf numFmtId="4" fontId="4" fillId="0" borderId="0" xfId="0" applyNumberFormat="1" applyFont="1" applyAlignment="1">
      <alignment wrapText="1"/>
    </xf>
    <xf numFmtId="0" fontId="4" fillId="0" borderId="0" xfId="0" applyFont="1" applyAlignment="1">
      <alignment horizontal="left" vertical="top"/>
    </xf>
    <xf numFmtId="0" fontId="4" fillId="0" borderId="0" xfId="0" applyFont="1" applyAlignment="1">
      <alignment horizontal="center" vertical="top"/>
    </xf>
    <xf numFmtId="0" fontId="12" fillId="0" borderId="1" xfId="0" applyFont="1" applyBorder="1" applyAlignment="1">
      <alignment horizontal="left" vertical="top" wrapText="1"/>
    </xf>
    <xf numFmtId="0" fontId="12" fillId="0" borderId="1" xfId="0" applyFont="1" applyBorder="1" applyAlignment="1">
      <alignment horizontal="center" vertical="top" wrapText="1"/>
    </xf>
    <xf numFmtId="49" fontId="12" fillId="0" borderId="1" xfId="0" applyNumberFormat="1" applyFont="1" applyBorder="1" applyAlignment="1">
      <alignment horizontal="center" vertical="top" wrapText="1"/>
    </xf>
    <xf numFmtId="0" fontId="12" fillId="0" borderId="3" xfId="0" applyFont="1" applyBorder="1" applyAlignment="1">
      <alignment horizontal="center" vertical="top" wrapText="1"/>
    </xf>
    <xf numFmtId="0" fontId="23" fillId="0" borderId="3" xfId="0" applyFont="1" applyBorder="1" applyAlignment="1">
      <alignment horizontal="center" vertical="top" wrapText="1"/>
    </xf>
    <xf numFmtId="0" fontId="12" fillId="0" borderId="8" xfId="0" applyFont="1" applyBorder="1" applyAlignment="1">
      <alignment horizontal="center" vertical="top" wrapText="1"/>
    </xf>
    <xf numFmtId="0" fontId="42" fillId="0" borderId="29" xfId="0" applyFont="1" applyBorder="1" applyAlignment="1">
      <alignment vertical="center" wrapText="1"/>
    </xf>
    <xf numFmtId="0" fontId="12" fillId="0" borderId="13" xfId="0" applyFont="1" applyBorder="1" applyAlignment="1">
      <alignment horizontal="center" vertical="top" wrapText="1"/>
    </xf>
    <xf numFmtId="165" fontId="9" fillId="0" borderId="8" xfId="0" applyNumberFormat="1" applyFont="1" applyBorder="1" applyAlignment="1">
      <alignment horizontal="center" vertical="top" wrapText="1"/>
    </xf>
    <xf numFmtId="165" fontId="12" fillId="0" borderId="8" xfId="0" applyNumberFormat="1" applyFont="1" applyBorder="1" applyAlignment="1">
      <alignment horizontal="center" vertical="top" wrapText="1"/>
    </xf>
    <xf numFmtId="165" fontId="23" fillId="0" borderId="8" xfId="0" applyNumberFormat="1" applyFont="1" applyBorder="1" applyAlignment="1">
      <alignment horizontal="center" vertical="top" wrapText="1"/>
    </xf>
    <xf numFmtId="0" fontId="42" fillId="0" borderId="2" xfId="0" applyFont="1" applyBorder="1" applyAlignment="1">
      <alignment vertical="center" wrapText="1"/>
    </xf>
    <xf numFmtId="0" fontId="43" fillId="0" borderId="3" xfId="0" applyFont="1" applyBorder="1" applyAlignment="1">
      <alignment vertical="top" wrapText="1"/>
    </xf>
    <xf numFmtId="0" fontId="23" fillId="0" borderId="14" xfId="0" applyFont="1" applyBorder="1" applyAlignment="1">
      <alignment horizontal="center" vertical="top" wrapText="1"/>
    </xf>
    <xf numFmtId="49" fontId="23" fillId="0" borderId="3" xfId="0" applyNumberFormat="1" applyFont="1" applyBorder="1" applyAlignment="1">
      <alignment horizontal="center" vertical="top" wrapText="1"/>
    </xf>
    <xf numFmtId="165" fontId="23" fillId="0" borderId="35" xfId="0" applyNumberFormat="1" applyFont="1" applyBorder="1" applyAlignment="1">
      <alignment horizontal="center" vertical="top" wrapText="1"/>
    </xf>
    <xf numFmtId="165" fontId="12" fillId="0" borderId="35" xfId="0" applyNumberFormat="1" applyFont="1" applyBorder="1" applyAlignment="1">
      <alignment horizontal="center" vertical="top" wrapText="1"/>
    </xf>
    <xf numFmtId="165" fontId="9" fillId="0" borderId="35" xfId="0" applyNumberFormat="1" applyFont="1" applyBorder="1" applyAlignment="1">
      <alignment horizontal="center" vertical="top" wrapText="1"/>
    </xf>
    <xf numFmtId="0" fontId="43" fillId="0" borderId="8" xfId="0" applyFont="1" applyBorder="1" applyAlignment="1">
      <alignment vertical="top" wrapText="1"/>
    </xf>
    <xf numFmtId="0" fontId="23" fillId="0" borderId="1" xfId="0" applyFont="1" applyBorder="1" applyAlignment="1">
      <alignment horizontal="center" vertical="top" wrapText="1"/>
    </xf>
    <xf numFmtId="49" fontId="23" fillId="0" borderId="1" xfId="0" applyNumberFormat="1" applyFont="1" applyBorder="1" applyAlignment="1">
      <alignment horizontal="center" vertical="top" wrapText="1"/>
    </xf>
    <xf numFmtId="0" fontId="4" fillId="0" borderId="1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2" fillId="0" borderId="2" xfId="0" applyFont="1" applyBorder="1" applyAlignment="1">
      <alignment horizontal="center" vertical="center" wrapText="1"/>
    </xf>
    <xf numFmtId="0" fontId="2" fillId="2" borderId="2" xfId="0" applyFont="1" applyFill="1" applyBorder="1" applyAlignment="1">
      <alignment horizontal="center"/>
    </xf>
    <xf numFmtId="0" fontId="44" fillId="2" borderId="0" xfId="0" applyFont="1" applyFill="1" applyAlignment="1">
      <alignment vertical="center"/>
    </xf>
    <xf numFmtId="0" fontId="14" fillId="2" borderId="28" xfId="0" applyFont="1" applyFill="1" applyBorder="1" applyAlignment="1">
      <alignment horizontal="center" vertical="center" wrapText="1"/>
    </xf>
    <xf numFmtId="0" fontId="14" fillId="2" borderId="28" xfId="0" quotePrefix="1" applyFont="1" applyFill="1" applyBorder="1" applyAlignment="1">
      <alignment horizontal="left" vertical="center" wrapText="1"/>
    </xf>
    <xf numFmtId="0" fontId="14" fillId="2" borderId="28" xfId="0" quotePrefix="1" applyFont="1" applyFill="1" applyBorder="1" applyAlignment="1">
      <alignment horizontal="center" vertical="center" wrapText="1"/>
    </xf>
    <xf numFmtId="0" fontId="44" fillId="2" borderId="0" xfId="0" applyFont="1" applyFill="1"/>
    <xf numFmtId="0" fontId="14" fillId="2" borderId="1" xfId="0" applyFont="1" applyFill="1" applyBorder="1" applyAlignment="1">
      <alignment horizontal="center" vertical="center" wrapText="1"/>
    </xf>
    <xf numFmtId="0" fontId="14" fillId="2" borderId="1" xfId="0" quotePrefix="1" applyFont="1" applyFill="1" applyBorder="1" applyAlignment="1">
      <alignment horizontal="left" vertical="center" wrapText="1"/>
    </xf>
    <xf numFmtId="0" fontId="14" fillId="2" borderId="1" xfId="0" quotePrefix="1"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29" xfId="0" quotePrefix="1" applyFont="1" applyFill="1" applyBorder="1" applyAlignment="1">
      <alignment horizontal="left" vertical="center" wrapText="1"/>
    </xf>
    <xf numFmtId="0" fontId="14" fillId="2" borderId="29" xfId="0" quotePrefix="1" applyFont="1" applyFill="1" applyBorder="1" applyAlignment="1">
      <alignment horizontal="center" vertical="center" wrapText="1"/>
    </xf>
    <xf numFmtId="0" fontId="14" fillId="2" borderId="3" xfId="0" quotePrefix="1" applyFont="1" applyFill="1" applyBorder="1" applyAlignment="1">
      <alignment horizontal="left" vertical="center" wrapText="1"/>
    </xf>
    <xf numFmtId="0" fontId="14" fillId="2" borderId="3" xfId="0" applyFont="1" applyFill="1" applyBorder="1" applyAlignment="1">
      <alignment horizontal="center" vertical="center" wrapText="1"/>
    </xf>
    <xf numFmtId="0" fontId="14" fillId="2" borderId="3" xfId="0" quotePrefix="1" applyFont="1" applyFill="1" applyBorder="1" applyAlignment="1">
      <alignment horizontal="center" vertical="center" wrapText="1"/>
    </xf>
    <xf numFmtId="0" fontId="14" fillId="2" borderId="2" xfId="0" quotePrefix="1" applyFont="1" applyFill="1" applyBorder="1" applyAlignment="1">
      <alignment horizontal="left" vertical="center" wrapText="1"/>
    </xf>
    <xf numFmtId="0" fontId="14" fillId="2" borderId="2" xfId="0" applyFont="1" applyFill="1" applyBorder="1" applyAlignment="1">
      <alignment horizontal="center" vertical="center" wrapText="1"/>
    </xf>
    <xf numFmtId="0" fontId="14" fillId="2" borderId="2" xfId="0" quotePrefix="1"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28" xfId="0" applyFont="1" applyBorder="1" applyAlignment="1">
      <alignment horizontal="center" vertical="center" wrapText="1"/>
    </xf>
    <xf numFmtId="0" fontId="45" fillId="0" borderId="1" xfId="0" applyFont="1" applyBorder="1" applyAlignment="1">
      <alignment horizontal="center" vertical="center" wrapText="1"/>
    </xf>
    <xf numFmtId="4" fontId="45" fillId="0" borderId="1" xfId="0" applyNumberFormat="1" applyFont="1" applyBorder="1" applyAlignment="1">
      <alignment horizontal="center" vertical="center"/>
    </xf>
    <xf numFmtId="1" fontId="9" fillId="0" borderId="1" xfId="0" applyNumberFormat="1" applyFont="1" applyBorder="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8" fillId="2" borderId="0" xfId="0" applyFont="1" applyFill="1" applyAlignment="1">
      <alignment horizontal="left" vertical="center"/>
    </xf>
    <xf numFmtId="0" fontId="8" fillId="2" borderId="0" xfId="0" applyFont="1" applyFill="1" applyAlignment="1">
      <alignment horizontal="center" vertical="center"/>
    </xf>
    <xf numFmtId="0" fontId="44" fillId="0" borderId="0" xfId="0" applyFont="1" applyAlignment="1">
      <alignment vertical="center"/>
    </xf>
    <xf numFmtId="0" fontId="14" fillId="0" borderId="28" xfId="0" quotePrefix="1" applyFont="1" applyBorder="1" applyAlignment="1">
      <alignment horizontal="left" vertical="center" wrapText="1"/>
    </xf>
    <xf numFmtId="0" fontId="14" fillId="0" borderId="28" xfId="0" quotePrefix="1" applyFont="1" applyBorder="1" applyAlignment="1">
      <alignment horizontal="center" vertical="center" wrapText="1"/>
    </xf>
    <xf numFmtId="0" fontId="44" fillId="0" borderId="0" xfId="0" applyFont="1"/>
    <xf numFmtId="0" fontId="14" fillId="0" borderId="1" xfId="0" quotePrefix="1" applyFont="1" applyBorder="1" applyAlignment="1">
      <alignment horizontal="left" vertical="center" wrapText="1"/>
    </xf>
    <xf numFmtId="0" fontId="14" fillId="0" borderId="1" xfId="0" quotePrefix="1" applyFont="1" applyBorder="1" applyAlignment="1">
      <alignment horizontal="center" vertical="center" wrapText="1"/>
    </xf>
    <xf numFmtId="0" fontId="14" fillId="0" borderId="2" xfId="0" quotePrefix="1" applyFont="1" applyBorder="1" applyAlignment="1">
      <alignment horizontal="left" vertical="center" wrapText="1"/>
    </xf>
    <xf numFmtId="0" fontId="14" fillId="0" borderId="29" xfId="0" quotePrefix="1" applyFont="1" applyBorder="1" applyAlignment="1">
      <alignment horizontal="left" vertical="center" wrapText="1"/>
    </xf>
    <xf numFmtId="0" fontId="0" fillId="0" borderId="1" xfId="0" applyBorder="1"/>
    <xf numFmtId="0" fontId="0" fillId="0" borderId="1" xfId="0" applyBorder="1" applyAlignment="1">
      <alignment vertical="center" wrapText="1"/>
    </xf>
    <xf numFmtId="165" fontId="23" fillId="0" borderId="3" xfId="0" applyNumberFormat="1" applyFont="1" applyBorder="1" applyAlignment="1">
      <alignment horizontal="center" vertical="top" wrapText="1"/>
    </xf>
    <xf numFmtId="165" fontId="12" fillId="0" borderId="3" xfId="0" applyNumberFormat="1" applyFont="1" applyBorder="1" applyAlignment="1">
      <alignment horizontal="center" vertical="top" wrapText="1"/>
    </xf>
    <xf numFmtId="165" fontId="1" fillId="0" borderId="3" xfId="0" applyNumberFormat="1" applyFont="1" applyBorder="1" applyAlignment="1">
      <alignment horizontal="center" vertical="top" wrapText="1"/>
    </xf>
    <xf numFmtId="165" fontId="9" fillId="2" borderId="3" xfId="0" applyNumberFormat="1" applyFont="1" applyFill="1" applyBorder="1" applyAlignment="1">
      <alignment horizontal="center" vertical="top" wrapText="1"/>
    </xf>
    <xf numFmtId="165" fontId="17" fillId="0" borderId="3" xfId="0" applyNumberFormat="1" applyFont="1" applyBorder="1" applyAlignment="1">
      <alignment horizontal="center" vertical="top" wrapText="1"/>
    </xf>
    <xf numFmtId="165" fontId="9" fillId="0" borderId="3" xfId="0" applyNumberFormat="1" applyFont="1" applyBorder="1" applyAlignment="1">
      <alignment horizontal="center" vertical="top" wrapText="1"/>
    </xf>
    <xf numFmtId="49" fontId="1" fillId="0" borderId="3" xfId="0" applyNumberFormat="1" applyFont="1" applyBorder="1" applyAlignment="1">
      <alignment horizontal="center" vertical="top" wrapText="1"/>
    </xf>
    <xf numFmtId="0" fontId="16" fillId="4" borderId="1" xfId="0" applyFont="1" applyFill="1" applyBorder="1" applyAlignment="1">
      <alignmen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xf>
    <xf numFmtId="0" fontId="31" fillId="0" borderId="9" xfId="2" applyFont="1" applyBorder="1" applyAlignment="1">
      <alignment horizontal="center" vertical="center"/>
    </xf>
    <xf numFmtId="0" fontId="5" fillId="0" borderId="1" xfId="0" applyFont="1" applyBorder="1" applyAlignment="1">
      <alignment horizontal="center" vertical="center" wrapText="1"/>
    </xf>
    <xf numFmtId="0" fontId="8" fillId="0" borderId="0" xfId="0" applyFont="1" applyAlignment="1">
      <alignment horizontal="center" wrapText="1"/>
    </xf>
    <xf numFmtId="0" fontId="7" fillId="0" borderId="1" xfId="0" applyFont="1" applyBorder="1" applyAlignment="1">
      <alignment horizontal="center" vertical="center" wrapText="1"/>
    </xf>
    <xf numFmtId="0" fontId="5" fillId="2" borderId="1" xfId="0" applyFont="1" applyFill="1" applyBorder="1" applyAlignment="1">
      <alignment horizontal="center" vertical="center"/>
    </xf>
    <xf numFmtId="0" fontId="5" fillId="2" borderId="7" xfId="1" applyFont="1" applyFill="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0" borderId="1" xfId="0" applyFont="1" applyBorder="1" applyAlignment="1">
      <alignment horizontal="center"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48" fillId="0" borderId="1" xfId="0" applyFont="1" applyBorder="1" applyAlignment="1">
      <alignment horizontal="center" vertical="center" wrapText="1"/>
    </xf>
    <xf numFmtId="0" fontId="0" fillId="0" borderId="1" xfId="0"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3"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3" xfId="0" applyFont="1" applyBorder="1" applyAlignment="1">
      <alignment horizontal="center" vertical="center" wrapText="1"/>
    </xf>
    <xf numFmtId="14" fontId="20" fillId="2" borderId="2" xfId="0" applyNumberFormat="1" applyFont="1" applyFill="1" applyBorder="1" applyAlignment="1">
      <alignment horizontal="center" vertical="center" wrapText="1"/>
    </xf>
    <xf numFmtId="14" fontId="20" fillId="2" borderId="8" xfId="0" applyNumberFormat="1" applyFont="1" applyFill="1" applyBorder="1" applyAlignment="1">
      <alignment horizontal="center" vertical="center" wrapText="1"/>
    </xf>
    <xf numFmtId="14" fontId="20" fillId="2" borderId="3" xfId="0" applyNumberFormat="1" applyFont="1" applyFill="1" applyBorder="1" applyAlignment="1">
      <alignment horizontal="center" vertical="center" wrapText="1"/>
    </xf>
    <xf numFmtId="0" fontId="0" fillId="0" borderId="1" xfId="0" applyBorder="1" applyAlignment="1">
      <alignment horizontal="center" vertical="top" wrapText="1"/>
    </xf>
    <xf numFmtId="0" fontId="20" fillId="2" borderId="2"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3" xfId="0" applyFont="1" applyFill="1" applyBorder="1" applyAlignment="1">
      <alignment horizontal="center" vertical="center" wrapText="1"/>
    </xf>
    <xf numFmtId="49" fontId="20" fillId="2" borderId="2" xfId="0" applyNumberFormat="1" applyFont="1" applyFill="1" applyBorder="1" applyAlignment="1">
      <alignment horizontal="center" vertical="center" wrapText="1"/>
    </xf>
    <xf numFmtId="49" fontId="20" fillId="2" borderId="8" xfId="0" applyNumberFormat="1" applyFont="1" applyFill="1" applyBorder="1" applyAlignment="1">
      <alignment horizontal="center" vertical="center" wrapText="1"/>
    </xf>
    <xf numFmtId="49" fontId="20" fillId="2" borderId="3" xfId="0" applyNumberFormat="1" applyFont="1" applyFill="1" applyBorder="1" applyAlignment="1">
      <alignment horizontal="center" vertical="center" wrapText="1"/>
    </xf>
    <xf numFmtId="14" fontId="20" fillId="0" borderId="2" xfId="0" applyNumberFormat="1" applyFont="1" applyBorder="1" applyAlignment="1">
      <alignment horizontal="center" vertical="center" wrapText="1"/>
    </xf>
    <xf numFmtId="14" fontId="20" fillId="0" borderId="8" xfId="0" applyNumberFormat="1" applyFont="1" applyBorder="1" applyAlignment="1">
      <alignment horizontal="center" vertical="center" wrapText="1"/>
    </xf>
    <xf numFmtId="14" fontId="20" fillId="0" borderId="3" xfId="0" applyNumberFormat="1" applyFont="1" applyBorder="1" applyAlignment="1">
      <alignment horizontal="center" vertical="center" wrapText="1"/>
    </xf>
    <xf numFmtId="49" fontId="19" fillId="0" borderId="2" xfId="0" applyNumberFormat="1" applyFont="1" applyBorder="1" applyAlignment="1">
      <alignment horizontal="center" vertical="center" wrapText="1"/>
    </xf>
    <xf numFmtId="49" fontId="19" fillId="0" borderId="8" xfId="0" applyNumberFormat="1" applyFont="1" applyBorder="1" applyAlignment="1">
      <alignment horizontal="center" vertical="center" wrapText="1"/>
    </xf>
    <xf numFmtId="49" fontId="19" fillId="0" borderId="3" xfId="0" applyNumberFormat="1" applyFont="1" applyBorder="1" applyAlignment="1">
      <alignment horizontal="center" vertical="center" wrapText="1"/>
    </xf>
    <xf numFmtId="0" fontId="19" fillId="0" borderId="15" xfId="0" applyFont="1" applyBorder="1" applyAlignment="1">
      <alignment horizontal="center" vertical="center" wrapText="1"/>
    </xf>
    <xf numFmtId="0" fontId="19" fillId="0" borderId="0" xfId="0" applyFont="1" applyAlignment="1">
      <alignment horizontal="center" vertical="center" wrapText="1"/>
    </xf>
    <xf numFmtId="0" fontId="19" fillId="0" borderId="9" xfId="0" applyFont="1" applyBorder="1" applyAlignment="1">
      <alignment horizontal="center" vertical="center" wrapText="1"/>
    </xf>
    <xf numFmtId="49" fontId="20" fillId="0" borderId="2" xfId="0" applyNumberFormat="1" applyFont="1" applyBorder="1" applyAlignment="1">
      <alignment horizontal="center" vertical="center" wrapText="1"/>
    </xf>
    <xf numFmtId="49" fontId="20" fillId="0" borderId="8" xfId="0" applyNumberFormat="1" applyFont="1" applyBorder="1" applyAlignment="1">
      <alignment horizontal="center" vertical="center" wrapText="1"/>
    </xf>
    <xf numFmtId="49" fontId="20" fillId="0" borderId="3" xfId="0"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25" fillId="0" borderId="2" xfId="0" applyFont="1" applyBorder="1" applyAlignment="1">
      <alignment horizontal="left" vertical="top" wrapText="1"/>
    </xf>
    <xf numFmtId="0" fontId="25" fillId="0" borderId="8" xfId="0" applyFont="1" applyBorder="1" applyAlignment="1">
      <alignment horizontal="left" vertical="top" wrapText="1"/>
    </xf>
    <xf numFmtId="0" fontId="25" fillId="0" borderId="3" xfId="0" applyFont="1" applyBorder="1" applyAlignment="1">
      <alignment horizontal="left" vertical="top" wrapText="1"/>
    </xf>
    <xf numFmtId="0" fontId="26" fillId="0" borderId="2" xfId="0" applyFont="1" applyBorder="1" applyAlignment="1">
      <alignment horizontal="left" vertical="top" wrapText="1"/>
    </xf>
    <xf numFmtId="0" fontId="26" fillId="0" borderId="8" xfId="0" applyFont="1" applyBorder="1" applyAlignment="1">
      <alignment horizontal="left" vertical="top" wrapText="1"/>
    </xf>
    <xf numFmtId="0" fontId="26" fillId="0" borderId="3" xfId="0" applyFont="1" applyBorder="1" applyAlignment="1">
      <alignment horizontal="left" vertical="top" wrapText="1"/>
    </xf>
    <xf numFmtId="14" fontId="6" fillId="0" borderId="2" xfId="0" applyNumberFormat="1" applyFont="1" applyBorder="1" applyAlignment="1">
      <alignment horizontal="center" vertical="center" wrapText="1"/>
    </xf>
    <xf numFmtId="0" fontId="6" fillId="0" borderId="8"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3" xfId="0" applyFont="1" applyBorder="1" applyAlignment="1">
      <alignment horizontal="center" vertical="center" wrapText="1"/>
    </xf>
    <xf numFmtId="0" fontId="0" fillId="0" borderId="2" xfId="0" applyBorder="1" applyAlignment="1">
      <alignment horizontal="center" vertical="top" wrapText="1"/>
    </xf>
    <xf numFmtId="0" fontId="0" fillId="0" borderId="8" xfId="0" applyBorder="1" applyAlignment="1">
      <alignment horizontal="center" vertical="top" wrapText="1"/>
    </xf>
    <xf numFmtId="0" fontId="0" fillId="0" borderId="3" xfId="0" applyBorder="1" applyAlignment="1">
      <alignment horizontal="center" vertical="top" wrapText="1"/>
    </xf>
    <xf numFmtId="14" fontId="28" fillId="0" borderId="2" xfId="0" applyNumberFormat="1" applyFont="1" applyBorder="1" applyAlignment="1">
      <alignment horizontal="left" vertical="top" wrapText="1"/>
    </xf>
    <xf numFmtId="14" fontId="28" fillId="0" borderId="8" xfId="0" applyNumberFormat="1" applyFont="1" applyBorder="1" applyAlignment="1">
      <alignment horizontal="left" vertical="top" wrapText="1"/>
    </xf>
    <xf numFmtId="14" fontId="28" fillId="0" borderId="3" xfId="0" applyNumberFormat="1" applyFont="1" applyBorder="1" applyAlignment="1">
      <alignment horizontal="left" vertical="top" wrapText="1"/>
    </xf>
    <xf numFmtId="2" fontId="25" fillId="2" borderId="2" xfId="0" applyNumberFormat="1" applyFont="1" applyFill="1" applyBorder="1" applyAlignment="1">
      <alignment horizontal="left" vertical="top" wrapText="1"/>
    </xf>
    <xf numFmtId="2" fontId="25" fillId="2" borderId="8" xfId="0" applyNumberFormat="1" applyFont="1" applyFill="1" applyBorder="1" applyAlignment="1">
      <alignment horizontal="left" vertical="top" wrapText="1"/>
    </xf>
    <xf numFmtId="2" fontId="25" fillId="2" borderId="3" xfId="0" applyNumberFormat="1" applyFont="1" applyFill="1" applyBorder="1" applyAlignment="1">
      <alignment horizontal="left" vertical="top" wrapText="1"/>
    </xf>
    <xf numFmtId="2" fontId="26" fillId="0" borderId="2" xfId="0" applyNumberFormat="1" applyFont="1" applyBorder="1" applyAlignment="1">
      <alignment horizontal="left" vertical="top" wrapText="1"/>
    </xf>
    <xf numFmtId="2" fontId="26" fillId="0" borderId="8" xfId="0" applyNumberFormat="1" applyFont="1" applyBorder="1" applyAlignment="1">
      <alignment horizontal="left" vertical="top" wrapText="1"/>
    </xf>
    <xf numFmtId="2" fontId="26" fillId="0" borderId="3" xfId="0" applyNumberFormat="1" applyFont="1" applyBorder="1" applyAlignment="1">
      <alignment horizontal="left" vertical="top" wrapText="1"/>
    </xf>
    <xf numFmtId="2" fontId="25" fillId="0" borderId="2" xfId="0" applyNumberFormat="1" applyFont="1" applyBorder="1" applyAlignment="1">
      <alignment horizontal="left" vertical="top" wrapText="1"/>
    </xf>
    <xf numFmtId="2" fontId="25" fillId="0" borderId="8" xfId="0" applyNumberFormat="1" applyFont="1" applyBorder="1" applyAlignment="1">
      <alignment horizontal="left" vertical="top" wrapText="1"/>
    </xf>
    <xf numFmtId="2" fontId="25" fillId="0" borderId="3" xfId="0" applyNumberFormat="1" applyFont="1" applyBorder="1" applyAlignment="1">
      <alignment horizontal="left"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49" fontId="26" fillId="0" borderId="2" xfId="0" applyNumberFormat="1" applyFont="1" applyBorder="1" applyAlignment="1">
      <alignment horizontal="left" vertical="top" wrapText="1"/>
    </xf>
    <xf numFmtId="49" fontId="26" fillId="0" borderId="8" xfId="0" applyNumberFormat="1" applyFont="1" applyBorder="1" applyAlignment="1">
      <alignment horizontal="left" vertical="top" wrapText="1"/>
    </xf>
    <xf numFmtId="49" fontId="26" fillId="0" borderId="3"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3" fontId="4" fillId="0" borderId="2" xfId="0" applyNumberFormat="1" applyFont="1" applyBorder="1" applyAlignment="1">
      <alignment horizontal="left"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0" fontId="0" fillId="0" borderId="1" xfId="0" applyBorder="1" applyAlignment="1">
      <alignment horizontal="center" wrapText="1"/>
    </xf>
    <xf numFmtId="0" fontId="0" fillId="0" borderId="1" xfId="0" applyBorder="1" applyAlignment="1">
      <alignment horizontal="center"/>
    </xf>
    <xf numFmtId="0" fontId="9" fillId="0" borderId="2" xfId="0" applyFont="1" applyBorder="1" applyAlignment="1">
      <alignment horizontal="center" vertical="center" wrapText="1"/>
    </xf>
    <xf numFmtId="0" fontId="9" fillId="0" borderId="8" xfId="0" applyFont="1" applyBorder="1" applyAlignment="1">
      <alignment horizontal="center" vertical="center" wrapText="1"/>
    </xf>
    <xf numFmtId="0" fontId="9" fillId="0" borderId="3" xfId="0"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8"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8" xfId="0" applyNumberFormat="1" applyFont="1" applyBorder="1" applyAlignment="1">
      <alignment horizontal="center" vertical="center"/>
    </xf>
    <xf numFmtId="4" fontId="11" fillId="0" borderId="3" xfId="0" applyNumberFormat="1"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3" xfId="0" applyFont="1" applyBorder="1" applyAlignment="1">
      <alignment horizontal="center" vertical="center" wrapText="1"/>
    </xf>
    <xf numFmtId="4" fontId="9" fillId="0" borderId="2" xfId="0" applyNumberFormat="1" applyFont="1" applyBorder="1" applyAlignment="1">
      <alignment horizontal="center" vertical="center"/>
    </xf>
    <xf numFmtId="4" fontId="9" fillId="0" borderId="8" xfId="0" applyNumberFormat="1" applyFont="1" applyBorder="1" applyAlignment="1">
      <alignment horizontal="center" vertical="center"/>
    </xf>
    <xf numFmtId="4" fontId="9" fillId="0" borderId="3" xfId="0" applyNumberFormat="1" applyFont="1" applyBorder="1" applyAlignment="1">
      <alignment horizontal="center" vertical="center"/>
    </xf>
    <xf numFmtId="49" fontId="1" fillId="0" borderId="2" xfId="0" applyNumberFormat="1" applyFont="1" applyBorder="1" applyAlignment="1">
      <alignment horizontal="center" vertical="center" wrapText="1"/>
    </xf>
    <xf numFmtId="49" fontId="1" fillId="0" borderId="8"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0" fontId="1" fillId="0" borderId="8" xfId="0"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3" xfId="0" applyFont="1" applyFill="1" applyBorder="1" applyAlignment="1">
      <alignment horizontal="center" vertical="center" wrapText="1"/>
    </xf>
    <xf numFmtId="2" fontId="19" fillId="0" borderId="2" xfId="0" applyNumberFormat="1" applyFont="1" applyBorder="1" applyAlignment="1">
      <alignment horizontal="center" vertical="center" wrapText="1"/>
    </xf>
    <xf numFmtId="2" fontId="19" fillId="0" borderId="3" xfId="0" applyNumberFormat="1" applyFont="1" applyBorder="1" applyAlignment="1">
      <alignment horizontal="center" vertical="center" wrapText="1"/>
    </xf>
    <xf numFmtId="2" fontId="19" fillId="0" borderId="8" xfId="0" applyNumberFormat="1" applyFont="1" applyBorder="1" applyAlignment="1">
      <alignment horizontal="center" vertical="center" wrapText="1"/>
    </xf>
    <xf numFmtId="0" fontId="16" fillId="4" borderId="1" xfId="0" applyFont="1" applyFill="1" applyBorder="1" applyAlignment="1">
      <alignment horizontal="center" vertical="center" wrapText="1"/>
    </xf>
    <xf numFmtId="0" fontId="16" fillId="4" borderId="44"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4" borderId="13" xfId="0" applyFont="1" applyFill="1" applyBorder="1" applyAlignment="1">
      <alignment horizontal="center" vertical="center" wrapText="1"/>
    </xf>
    <xf numFmtId="0" fontId="5" fillId="0" borderId="0" xfId="0" applyFont="1" applyAlignment="1">
      <alignment horizontal="center" vertical="center"/>
    </xf>
    <xf numFmtId="0" fontId="5" fillId="0" borderId="16"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wrapText="1"/>
    </xf>
    <xf numFmtId="0" fontId="5" fillId="0" borderId="25"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3"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9" xfId="0" applyFont="1" applyBorder="1" applyAlignment="1">
      <alignment horizontal="center" vertical="center" wrapText="1"/>
    </xf>
    <xf numFmtId="4" fontId="4" fillId="0" borderId="28" xfId="0" applyNumberFormat="1" applyFont="1" applyBorder="1" applyAlignment="1">
      <alignment horizontal="center" vertical="center"/>
    </xf>
    <xf numFmtId="4" fontId="4" fillId="0" borderId="1" xfId="0" applyNumberFormat="1" applyFont="1" applyBorder="1" applyAlignment="1">
      <alignment horizontal="center" vertical="center"/>
    </xf>
    <xf numFmtId="4" fontId="4" fillId="0" borderId="29" xfId="0" applyNumberFormat="1" applyFont="1" applyBorder="1" applyAlignment="1">
      <alignment horizontal="center" vertical="center"/>
    </xf>
    <xf numFmtId="0" fontId="8" fillId="0" borderId="17" xfId="0" applyFont="1" applyBorder="1" applyAlignment="1">
      <alignment horizontal="center" vertical="center" wrapText="1"/>
    </xf>
    <xf numFmtId="0" fontId="8" fillId="0" borderId="3" xfId="0" applyFont="1" applyBorder="1" applyAlignment="1">
      <alignment horizontal="center" vertical="center" wrapText="1"/>
    </xf>
    <xf numFmtId="4" fontId="4" fillId="0" borderId="17" xfId="0" applyNumberFormat="1" applyFont="1" applyBorder="1" applyAlignment="1">
      <alignment horizontal="center" vertical="center"/>
    </xf>
    <xf numFmtId="4" fontId="4" fillId="0" borderId="8" xfId="0" applyNumberFormat="1" applyFont="1" applyBorder="1" applyAlignment="1">
      <alignment horizontal="center" vertical="center"/>
    </xf>
    <xf numFmtId="4" fontId="4" fillId="0" borderId="23" xfId="0" applyNumberFormat="1" applyFont="1" applyBorder="1" applyAlignment="1">
      <alignment horizontal="center" vertical="center"/>
    </xf>
    <xf numFmtId="0" fontId="8" fillId="0" borderId="2" xfId="0" applyFont="1" applyBorder="1" applyAlignment="1">
      <alignment horizontal="center" vertical="center" wrapText="1"/>
    </xf>
    <xf numFmtId="4" fontId="4" fillId="0" borderId="2" xfId="0" applyNumberFormat="1" applyFont="1" applyBorder="1" applyAlignment="1">
      <alignment horizontal="center" vertical="center"/>
    </xf>
    <xf numFmtId="4" fontId="4" fillId="0" borderId="3" xfId="0" applyNumberFormat="1" applyFont="1" applyBorder="1" applyAlignment="1">
      <alignment horizontal="center" vertical="center"/>
    </xf>
    <xf numFmtId="14" fontId="5" fillId="0" borderId="37" xfId="0" applyNumberFormat="1" applyFont="1" applyBorder="1" applyAlignment="1">
      <alignment horizontal="center" vertical="center"/>
    </xf>
    <xf numFmtId="14" fontId="5" fillId="0" borderId="39" xfId="0" applyNumberFormat="1" applyFont="1" applyBorder="1" applyAlignment="1">
      <alignment horizontal="center" vertical="center"/>
    </xf>
    <xf numFmtId="14" fontId="5" fillId="0" borderId="41" xfId="0" applyNumberFormat="1" applyFont="1" applyBorder="1" applyAlignment="1">
      <alignment horizontal="center" vertical="center"/>
    </xf>
    <xf numFmtId="0" fontId="4" fillId="0" borderId="16"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8" xfId="0" applyFont="1" applyBorder="1" applyAlignment="1">
      <alignment horizontal="center"/>
    </xf>
    <xf numFmtId="0" fontId="4" fillId="0" borderId="1" xfId="0" applyFont="1" applyBorder="1" applyAlignment="1">
      <alignment horizontal="center"/>
    </xf>
    <xf numFmtId="0" fontId="4" fillId="0" borderId="29" xfId="0" applyFont="1" applyBorder="1" applyAlignment="1">
      <alignment horizontal="center"/>
    </xf>
    <xf numFmtId="164" fontId="4" fillId="0" borderId="28" xfId="0" applyNumberFormat="1" applyFont="1" applyBorder="1" applyAlignment="1">
      <alignment horizontal="center" vertical="center"/>
    </xf>
    <xf numFmtId="164" fontId="4" fillId="0" borderId="1" xfId="0" applyNumberFormat="1" applyFont="1" applyBorder="1" applyAlignment="1">
      <alignment horizontal="center" vertical="center"/>
    </xf>
    <xf numFmtId="164" fontId="4" fillId="0" borderId="29" xfId="0" applyNumberFormat="1" applyFont="1" applyBorder="1" applyAlignment="1">
      <alignment horizontal="center" vertical="center"/>
    </xf>
    <xf numFmtId="0" fontId="4" fillId="0" borderId="17" xfId="0" applyFont="1" applyBorder="1" applyAlignment="1">
      <alignment horizontal="center"/>
    </xf>
    <xf numFmtId="0" fontId="4" fillId="0" borderId="3" xfId="0" applyFont="1" applyBorder="1" applyAlignment="1">
      <alignment horizontal="center"/>
    </xf>
    <xf numFmtId="164" fontId="4" fillId="0" borderId="17" xfId="0" applyNumberFormat="1" applyFont="1" applyBorder="1" applyAlignment="1">
      <alignment horizontal="center" vertical="center"/>
    </xf>
    <xf numFmtId="164" fontId="4" fillId="0" borderId="8" xfId="0" applyNumberFormat="1" applyFont="1" applyBorder="1" applyAlignment="1">
      <alignment horizontal="center" vertical="center"/>
    </xf>
    <xf numFmtId="164" fontId="4" fillId="0" borderId="23" xfId="0" applyNumberFormat="1" applyFont="1" applyBorder="1" applyAlignment="1">
      <alignment horizontal="center" vertical="center"/>
    </xf>
    <xf numFmtId="14" fontId="5" fillId="0" borderId="21" xfId="0" applyNumberFormat="1" applyFont="1" applyBorder="1" applyAlignment="1">
      <alignment horizontal="center" vertical="center"/>
    </xf>
    <xf numFmtId="0" fontId="5" fillId="0" borderId="31" xfId="0" applyFont="1" applyBorder="1" applyAlignment="1">
      <alignment horizontal="center" vertical="center"/>
    </xf>
    <xf numFmtId="0" fontId="5" fillId="0" borderId="25"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center"/>
    </xf>
    <xf numFmtId="4" fontId="21" fillId="0" borderId="2" xfId="0" applyNumberFormat="1" applyFont="1" applyBorder="1" applyAlignment="1">
      <alignment horizontal="center" vertical="center"/>
    </xf>
    <xf numFmtId="4" fontId="21" fillId="0" borderId="3" xfId="0" applyNumberFormat="1" applyFont="1" applyBorder="1" applyAlignment="1">
      <alignment horizontal="center" vertical="center"/>
    </xf>
    <xf numFmtId="0" fontId="8" fillId="0" borderId="23" xfId="0" applyFont="1" applyBorder="1" applyAlignment="1">
      <alignment horizontal="center" vertical="center" wrapText="1"/>
    </xf>
    <xf numFmtId="0" fontId="4" fillId="0" borderId="23" xfId="0" applyFont="1" applyBorder="1" applyAlignment="1">
      <alignment horizontal="center"/>
    </xf>
    <xf numFmtId="0" fontId="22" fillId="0" borderId="23" xfId="0" applyFont="1" applyBorder="1" applyAlignment="1">
      <alignment horizontal="center" vertical="center" wrapText="1"/>
    </xf>
    <xf numFmtId="0" fontId="4" fillId="0" borderId="21" xfId="0" applyFont="1" applyBorder="1" applyAlignment="1">
      <alignment horizontal="center"/>
    </xf>
    <xf numFmtId="0" fontId="4" fillId="0" borderId="31" xfId="0" applyFont="1" applyBorder="1" applyAlignment="1">
      <alignment horizontal="center"/>
    </xf>
    <xf numFmtId="0" fontId="4" fillId="0" borderId="25" xfId="0" applyFont="1" applyBorder="1" applyAlignment="1">
      <alignment horizontal="center"/>
    </xf>
    <xf numFmtId="0" fontId="4" fillId="0" borderId="16" xfId="0" applyFont="1" applyBorder="1" applyAlignment="1">
      <alignment horizontal="center" vertical="center"/>
    </xf>
    <xf numFmtId="0" fontId="4" fillId="0" borderId="30" xfId="0" applyFont="1" applyBorder="1" applyAlignment="1">
      <alignment horizontal="center" vertical="center"/>
    </xf>
    <xf numFmtId="0" fontId="4" fillId="0" borderId="22" xfId="0" applyFont="1" applyBorder="1" applyAlignment="1">
      <alignment horizontal="center" vertical="center"/>
    </xf>
    <xf numFmtId="0" fontId="4" fillId="0" borderId="8" xfId="0" applyFont="1" applyBorder="1" applyAlignment="1">
      <alignment horizontal="center"/>
    </xf>
    <xf numFmtId="4" fontId="4" fillId="0" borderId="17"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4" fontId="4" fillId="0" borderId="23" xfId="0" applyNumberFormat="1" applyFont="1" applyBorder="1" applyAlignment="1">
      <alignment horizontal="center" vertical="center" wrapText="1"/>
    </xf>
    <xf numFmtId="0" fontId="8" fillId="0" borderId="17" xfId="0" applyFont="1" applyBorder="1" applyAlignment="1">
      <alignment horizontal="center" vertical="top" wrapText="1"/>
    </xf>
    <xf numFmtId="0" fontId="8" fillId="0" borderId="23" xfId="0" applyFont="1" applyBorder="1" applyAlignment="1">
      <alignment horizontal="center" vertical="top" wrapText="1"/>
    </xf>
    <xf numFmtId="164" fontId="4" fillId="0" borderId="17" xfId="0" applyNumberFormat="1" applyFont="1" applyBorder="1" applyAlignment="1">
      <alignment horizontal="center" vertical="center" wrapText="1"/>
    </xf>
    <xf numFmtId="164" fontId="4" fillId="0" borderId="23" xfId="0" applyNumberFormat="1" applyFont="1" applyBorder="1" applyAlignment="1">
      <alignment horizontal="center" vertical="center" wrapText="1"/>
    </xf>
    <xf numFmtId="0" fontId="8" fillId="0" borderId="21" xfId="0" applyFont="1" applyBorder="1" applyAlignment="1">
      <alignment horizontal="center" vertical="top" wrapText="1"/>
    </xf>
    <xf numFmtId="0" fontId="8" fillId="0" borderId="25" xfId="0" applyFont="1" applyBorder="1" applyAlignment="1">
      <alignment horizontal="center" vertical="top" wrapText="1"/>
    </xf>
    <xf numFmtId="4" fontId="8" fillId="2" borderId="17" xfId="0" applyNumberFormat="1" applyFont="1" applyFill="1" applyBorder="1" applyAlignment="1">
      <alignment horizontal="center" vertical="center" wrapText="1"/>
    </xf>
    <xf numFmtId="4" fontId="8" fillId="2" borderId="23" xfId="0" applyNumberFormat="1" applyFont="1" applyFill="1" applyBorder="1" applyAlignment="1">
      <alignment horizontal="center" vertical="center" wrapText="1"/>
    </xf>
    <xf numFmtId="4" fontId="8" fillId="0" borderId="17" xfId="0" applyNumberFormat="1" applyFont="1" applyBorder="1" applyAlignment="1">
      <alignment horizontal="center" vertical="center" wrapText="1"/>
    </xf>
    <xf numFmtId="4" fontId="8" fillId="0" borderId="23" xfId="0" applyNumberFormat="1" applyFont="1" applyBorder="1" applyAlignment="1">
      <alignment horizontal="center" vertical="center" wrapText="1"/>
    </xf>
    <xf numFmtId="0" fontId="8" fillId="0" borderId="0" xfId="0" applyFont="1" applyAlignment="1">
      <alignment horizontal="center"/>
    </xf>
    <xf numFmtId="165" fontId="23" fillId="0" borderId="2" xfId="0" applyNumberFormat="1" applyFont="1" applyBorder="1" applyAlignment="1">
      <alignment horizontal="center" vertical="top" wrapText="1"/>
    </xf>
    <xf numFmtId="165" fontId="23" fillId="0" borderId="8" xfId="0" applyNumberFormat="1" applyFont="1" applyBorder="1" applyAlignment="1">
      <alignment horizontal="center" vertical="top" wrapText="1"/>
    </xf>
    <xf numFmtId="165" fontId="23" fillId="0" borderId="3" xfId="0" applyNumberFormat="1" applyFont="1" applyBorder="1" applyAlignment="1">
      <alignment horizontal="center" vertical="top" wrapText="1"/>
    </xf>
    <xf numFmtId="165" fontId="9" fillId="0" borderId="2" xfId="0" applyNumberFormat="1" applyFont="1" applyBorder="1" applyAlignment="1">
      <alignment horizontal="center" vertical="top" wrapText="1"/>
    </xf>
    <xf numFmtId="165" fontId="9" fillId="0" borderId="8" xfId="0" applyNumberFormat="1" applyFont="1" applyBorder="1" applyAlignment="1">
      <alignment horizontal="center" vertical="top" wrapText="1"/>
    </xf>
    <xf numFmtId="165" fontId="9" fillId="0" borderId="3" xfId="0" applyNumberFormat="1" applyFont="1" applyBorder="1" applyAlignment="1">
      <alignment horizontal="center" vertical="top" wrapText="1"/>
    </xf>
    <xf numFmtId="49" fontId="1" fillId="0" borderId="8" xfId="0" applyNumberFormat="1" applyFont="1" applyBorder="1" applyAlignment="1">
      <alignment horizontal="center" vertical="top" wrapText="1"/>
    </xf>
    <xf numFmtId="49" fontId="1" fillId="0" borderId="3" xfId="0" applyNumberFormat="1" applyFont="1" applyBorder="1" applyAlignment="1">
      <alignment horizontal="center" vertical="top" wrapText="1"/>
    </xf>
    <xf numFmtId="165" fontId="12" fillId="0" borderId="2" xfId="0" applyNumberFormat="1" applyFont="1" applyBorder="1" applyAlignment="1">
      <alignment horizontal="center" vertical="top" wrapText="1"/>
    </xf>
    <xf numFmtId="165" fontId="12" fillId="0" borderId="8" xfId="0" applyNumberFormat="1" applyFont="1" applyBorder="1" applyAlignment="1">
      <alignment horizontal="center" vertical="top" wrapText="1"/>
    </xf>
    <xf numFmtId="165" fontId="12" fillId="0" borderId="3" xfId="0" applyNumberFormat="1" applyFont="1" applyBorder="1" applyAlignment="1">
      <alignment horizontal="center" vertical="top" wrapText="1"/>
    </xf>
    <xf numFmtId="165" fontId="1" fillId="0" borderId="2" xfId="0" applyNumberFormat="1" applyFont="1" applyBorder="1" applyAlignment="1">
      <alignment horizontal="center" vertical="top" wrapText="1"/>
    </xf>
    <xf numFmtId="165" fontId="1" fillId="0" borderId="8" xfId="0" applyNumberFormat="1" applyFont="1" applyBorder="1" applyAlignment="1">
      <alignment horizontal="center" vertical="top" wrapText="1"/>
    </xf>
    <xf numFmtId="165" fontId="1" fillId="0" borderId="3" xfId="0" applyNumberFormat="1" applyFont="1" applyBorder="1" applyAlignment="1">
      <alignment horizontal="center" vertical="top" wrapText="1"/>
    </xf>
    <xf numFmtId="165" fontId="9" fillId="2" borderId="2" xfId="0" applyNumberFormat="1" applyFont="1" applyFill="1" applyBorder="1" applyAlignment="1">
      <alignment horizontal="center" vertical="top" wrapText="1"/>
    </xf>
    <xf numFmtId="165" fontId="9" fillId="2" borderId="8" xfId="0" applyNumberFormat="1" applyFont="1" applyFill="1" applyBorder="1" applyAlignment="1">
      <alignment horizontal="center" vertical="top" wrapText="1"/>
    </xf>
    <xf numFmtId="165" fontId="9" fillId="2" borderId="3" xfId="0" applyNumberFormat="1" applyFont="1" applyFill="1" applyBorder="1" applyAlignment="1">
      <alignment horizontal="center" vertical="top" wrapText="1"/>
    </xf>
    <xf numFmtId="0" fontId="23" fillId="0" borderId="2" xfId="0" applyFont="1" applyBorder="1" applyAlignment="1">
      <alignment horizontal="center" vertical="top" wrapText="1"/>
    </xf>
    <xf numFmtId="0" fontId="23" fillId="0" borderId="8" xfId="0" applyFont="1" applyBorder="1" applyAlignment="1">
      <alignment horizontal="center" vertical="top" wrapText="1"/>
    </xf>
    <xf numFmtId="0" fontId="23" fillId="0" borderId="3" xfId="0" applyFont="1" applyBorder="1" applyAlignment="1">
      <alignment horizontal="center" vertical="top" wrapText="1"/>
    </xf>
    <xf numFmtId="165" fontId="17" fillId="0" borderId="2" xfId="0" applyNumberFormat="1" applyFont="1" applyBorder="1" applyAlignment="1">
      <alignment horizontal="center" vertical="top" wrapText="1"/>
    </xf>
    <xf numFmtId="165" fontId="17" fillId="0" borderId="8" xfId="0" applyNumberFormat="1" applyFont="1" applyBorder="1" applyAlignment="1">
      <alignment horizontal="center" vertical="top" wrapText="1"/>
    </xf>
    <xf numFmtId="165" fontId="17" fillId="0" borderId="3" xfId="0" applyNumberFormat="1" applyFont="1" applyBorder="1" applyAlignment="1">
      <alignment horizontal="center" vertical="top" wrapText="1"/>
    </xf>
    <xf numFmtId="0" fontId="12" fillId="0" borderId="2" xfId="0" applyFont="1" applyBorder="1" applyAlignment="1">
      <alignment horizontal="center" vertical="top" wrapText="1"/>
    </xf>
    <xf numFmtId="0" fontId="12" fillId="0" borderId="8" xfId="0" applyFont="1" applyBorder="1" applyAlignment="1">
      <alignment horizontal="center" vertical="top" wrapText="1"/>
    </xf>
    <xf numFmtId="0" fontId="12" fillId="0" borderId="3" xfId="0" applyFont="1" applyBorder="1" applyAlignment="1">
      <alignment horizontal="center" vertical="top" wrapText="1"/>
    </xf>
    <xf numFmtId="49" fontId="1" fillId="0" borderId="1"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166" fontId="17" fillId="0" borderId="2" xfId="0" applyNumberFormat="1" applyFont="1" applyBorder="1" applyAlignment="1">
      <alignment horizontal="center" vertical="top" wrapText="1"/>
    </xf>
    <xf numFmtId="166" fontId="17" fillId="0" borderId="3" xfId="0" applyNumberFormat="1" applyFont="1" applyBorder="1" applyAlignment="1">
      <alignment horizontal="center" vertical="top" wrapText="1"/>
    </xf>
    <xf numFmtId="49" fontId="12" fillId="0" borderId="1" xfId="0" applyNumberFormat="1" applyFont="1" applyBorder="1" applyAlignment="1">
      <alignment horizontal="center" vertical="top" wrapText="1"/>
    </xf>
    <xf numFmtId="49" fontId="12" fillId="0" borderId="2" xfId="0" applyNumberFormat="1" applyFont="1" applyBorder="1" applyAlignment="1">
      <alignment horizontal="center" vertical="top" wrapText="1"/>
    </xf>
    <xf numFmtId="49" fontId="12" fillId="0" borderId="8" xfId="0" applyNumberFormat="1" applyFont="1" applyBorder="1" applyAlignment="1">
      <alignment horizontal="center" vertical="top" wrapText="1"/>
    </xf>
    <xf numFmtId="49" fontId="12" fillId="0" borderId="3" xfId="0" applyNumberFormat="1" applyFont="1" applyBorder="1" applyAlignment="1">
      <alignment horizontal="center" vertical="top" wrapText="1"/>
    </xf>
    <xf numFmtId="166" fontId="17" fillId="0" borderId="8" xfId="0" applyNumberFormat="1" applyFont="1" applyBorder="1" applyAlignment="1">
      <alignment horizontal="center" vertical="top" wrapText="1"/>
    </xf>
    <xf numFmtId="0" fontId="23" fillId="0" borderId="34" xfId="0" applyFont="1" applyBorder="1" applyAlignment="1">
      <alignment horizontal="center" vertical="top" wrapText="1"/>
    </xf>
    <xf numFmtId="49" fontId="12" fillId="0" borderId="34" xfId="0" applyNumberFormat="1" applyFont="1" applyBorder="1" applyAlignment="1">
      <alignment horizontal="center" vertical="top" wrapText="1"/>
    </xf>
    <xf numFmtId="165" fontId="9" fillId="0" borderId="34" xfId="0" applyNumberFormat="1" applyFont="1" applyBorder="1" applyAlignment="1">
      <alignment horizontal="center" vertical="top" wrapText="1"/>
    </xf>
    <xf numFmtId="165" fontId="12" fillId="0" borderId="34" xfId="0" applyNumberFormat="1" applyFont="1" applyBorder="1" applyAlignment="1">
      <alignment horizontal="center" vertical="top" wrapText="1"/>
    </xf>
    <xf numFmtId="165" fontId="1" fillId="0" borderId="34" xfId="0" applyNumberFormat="1" applyFont="1" applyBorder="1" applyAlignment="1">
      <alignment horizontal="center" vertical="top" wrapText="1"/>
    </xf>
    <xf numFmtId="165" fontId="9" fillId="2" borderId="34" xfId="0" applyNumberFormat="1" applyFont="1" applyFill="1" applyBorder="1" applyAlignment="1">
      <alignment horizontal="center" vertical="top" wrapText="1"/>
    </xf>
    <xf numFmtId="166" fontId="17" fillId="0" borderId="34" xfId="0" applyNumberFormat="1" applyFont="1" applyBorder="1" applyAlignment="1">
      <alignment horizontal="center" vertical="top" wrapText="1"/>
    </xf>
    <xf numFmtId="165" fontId="17" fillId="0" borderId="33" xfId="0" applyNumberFormat="1" applyFont="1" applyBorder="1" applyAlignment="1">
      <alignment horizontal="center" vertical="top" wrapText="1"/>
    </xf>
    <xf numFmtId="49" fontId="12" fillId="0" borderId="33" xfId="0" applyNumberFormat="1" applyFont="1" applyBorder="1" applyAlignment="1">
      <alignment horizontal="center" vertical="top" wrapText="1"/>
    </xf>
    <xf numFmtId="4" fontId="14" fillId="0" borderId="28" xfId="0" applyNumberFormat="1" applyFont="1" applyBorder="1" applyAlignment="1">
      <alignment horizontal="center" vertical="center" wrapText="1"/>
    </xf>
    <xf numFmtId="4" fontId="14" fillId="0" borderId="1" xfId="0" applyNumberFormat="1" applyFont="1" applyBorder="1" applyAlignment="1">
      <alignment horizontal="center" vertical="center" wrapText="1"/>
    </xf>
    <xf numFmtId="4" fontId="14" fillId="0" borderId="29" xfId="0" applyNumberFormat="1" applyFont="1" applyBorder="1" applyAlignment="1">
      <alignment horizontal="center" vertical="center" wrapText="1"/>
    </xf>
    <xf numFmtId="49" fontId="14" fillId="0" borderId="17"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49" fontId="14" fillId="0" borderId="23" xfId="0" applyNumberFormat="1" applyFont="1" applyBorder="1" applyAlignment="1">
      <alignment horizontal="center" vertical="center" wrapText="1"/>
    </xf>
    <xf numFmtId="14" fontId="46" fillId="0" borderId="21" xfId="0" applyNumberFormat="1" applyFont="1" applyBorder="1" applyAlignment="1">
      <alignment horizontal="center" vertical="center"/>
    </xf>
    <xf numFmtId="0" fontId="46" fillId="0" borderId="31" xfId="0" applyFont="1" applyBorder="1" applyAlignment="1">
      <alignment horizontal="center" vertical="center"/>
    </xf>
    <xf numFmtId="0" fontId="46" fillId="0" borderId="25" xfId="0" applyFont="1" applyBorder="1" applyAlignment="1">
      <alignment horizontal="center" vertical="center"/>
    </xf>
    <xf numFmtId="4" fontId="14" fillId="0" borderId="28" xfId="0" applyNumberFormat="1" applyFont="1" applyBorder="1" applyAlignment="1">
      <alignment horizontal="center" vertical="center"/>
    </xf>
    <xf numFmtId="4" fontId="14" fillId="0" borderId="1" xfId="0" applyNumberFormat="1" applyFont="1" applyBorder="1" applyAlignment="1">
      <alignment horizontal="center" vertical="center"/>
    </xf>
    <xf numFmtId="4" fontId="14" fillId="0" borderId="29" xfId="0" applyNumberFormat="1" applyFont="1" applyBorder="1" applyAlignment="1">
      <alignment horizontal="center" vertical="center"/>
    </xf>
    <xf numFmtId="4" fontId="18" fillId="0" borderId="28" xfId="0" applyNumberFormat="1" applyFont="1" applyBorder="1" applyAlignment="1">
      <alignment horizontal="center" vertical="center" wrapText="1"/>
    </xf>
    <xf numFmtId="4" fontId="18" fillId="0" borderId="1" xfId="0" applyNumberFormat="1" applyFont="1" applyBorder="1" applyAlignment="1">
      <alignment horizontal="center" vertical="center" wrapText="1"/>
    </xf>
    <xf numFmtId="4" fontId="18" fillId="0" borderId="29" xfId="0" applyNumberFormat="1" applyFont="1" applyBorder="1" applyAlignment="1">
      <alignment horizontal="center" vertical="center" wrapText="1"/>
    </xf>
    <xf numFmtId="0" fontId="14" fillId="0" borderId="2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23" xfId="0" applyFont="1" applyBorder="1" applyAlignment="1">
      <alignment horizontal="center" vertical="center" wrapText="1"/>
    </xf>
    <xf numFmtId="4" fontId="18" fillId="0" borderId="17" xfId="0" applyNumberFormat="1" applyFont="1" applyBorder="1" applyAlignment="1">
      <alignment horizontal="center" vertical="center" wrapText="1"/>
    </xf>
    <xf numFmtId="4" fontId="18" fillId="0" borderId="8" xfId="0" applyNumberFormat="1" applyFont="1" applyBorder="1" applyAlignment="1">
      <alignment horizontal="center" vertical="center" wrapText="1"/>
    </xf>
    <xf numFmtId="4" fontId="18" fillId="0" borderId="23" xfId="0" applyNumberFormat="1" applyFont="1" applyBorder="1" applyAlignment="1">
      <alignment horizontal="center" vertical="center" wrapText="1"/>
    </xf>
    <xf numFmtId="16" fontId="14" fillId="0" borderId="16" xfId="0" quotePrefix="1" applyNumberFormat="1" applyFont="1" applyBorder="1" applyAlignment="1">
      <alignment horizontal="center" vertical="center" wrapText="1"/>
    </xf>
    <xf numFmtId="16" fontId="14" fillId="0" borderId="30" xfId="0" quotePrefix="1" applyNumberFormat="1" applyFont="1" applyBorder="1" applyAlignment="1">
      <alignment horizontal="center" vertical="center" wrapText="1"/>
    </xf>
    <xf numFmtId="16" fontId="14" fillId="0" borderId="22" xfId="0" quotePrefix="1" applyNumberFormat="1" applyFont="1" applyBorder="1" applyAlignment="1">
      <alignment horizontal="center" vertical="center" wrapText="1"/>
    </xf>
    <xf numFmtId="4" fontId="14" fillId="0" borderId="2" xfId="0" applyNumberFormat="1" applyFont="1" applyBorder="1" applyAlignment="1">
      <alignment horizontal="center" vertical="center" wrapText="1"/>
    </xf>
    <xf numFmtId="4" fontId="14" fillId="0" borderId="2" xfId="0" applyNumberFormat="1" applyFont="1" applyBorder="1" applyAlignment="1">
      <alignment horizontal="center" vertical="center"/>
    </xf>
    <xf numFmtId="4" fontId="18" fillId="0" borderId="2" xfId="0" applyNumberFormat="1" applyFont="1" applyBorder="1" applyAlignment="1">
      <alignment horizontal="center" vertical="center" wrapText="1"/>
    </xf>
    <xf numFmtId="0" fontId="14" fillId="0" borderId="2" xfId="0" applyFont="1" applyBorder="1" applyAlignment="1">
      <alignment horizontal="center" vertical="center" wrapText="1"/>
    </xf>
    <xf numFmtId="0" fontId="0" fillId="0" borderId="2" xfId="0"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xf>
    <xf numFmtId="0" fontId="14"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0" fillId="0" borderId="1" xfId="0" quotePrefix="1" applyBorder="1" applyAlignment="1">
      <alignment horizontal="center" vertical="center" wrapText="1"/>
    </xf>
    <xf numFmtId="14" fontId="14" fillId="0" borderId="2" xfId="0" applyNumberFormat="1" applyFont="1" applyBorder="1" applyAlignment="1">
      <alignment horizontal="center" vertical="center" wrapText="1"/>
    </xf>
    <xf numFmtId="49" fontId="0" fillId="0" borderId="2" xfId="0" applyNumberFormat="1" applyBorder="1" applyAlignment="1">
      <alignment horizontal="center" vertical="center" wrapText="1"/>
    </xf>
    <xf numFmtId="49" fontId="0" fillId="0" borderId="8" xfId="0" applyNumberFormat="1" applyBorder="1" applyAlignment="1">
      <alignment horizontal="center" vertical="center" wrapText="1"/>
    </xf>
    <xf numFmtId="49" fontId="0" fillId="0" borderId="3" xfId="0" applyNumberFormat="1" applyBorder="1" applyAlignment="1">
      <alignment horizontal="center" vertical="center" wrapText="1"/>
    </xf>
    <xf numFmtId="17" fontId="14" fillId="2" borderId="44" xfId="0" applyNumberFormat="1" applyFont="1" applyFill="1" applyBorder="1" applyAlignment="1">
      <alignment horizontal="center" vertical="center"/>
    </xf>
    <xf numFmtId="17" fontId="14" fillId="2" borderId="45" xfId="0" applyNumberFormat="1" applyFont="1" applyFill="1" applyBorder="1" applyAlignment="1">
      <alignment horizontal="center" vertical="center"/>
    </xf>
    <xf numFmtId="0" fontId="0" fillId="0" borderId="1" xfId="0" applyBorder="1" applyAlignment="1">
      <alignment horizontal="center" vertical="center"/>
    </xf>
    <xf numFmtId="0" fontId="14" fillId="2" borderId="8"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29" xfId="0" applyFont="1" applyFill="1" applyBorder="1" applyAlignment="1">
      <alignment horizontal="center" vertical="center" wrapText="1"/>
    </xf>
    <xf numFmtId="17" fontId="14" fillId="2" borderId="31" xfId="0" applyNumberFormat="1" applyFont="1" applyFill="1" applyBorder="1" applyAlignment="1">
      <alignment horizontal="center" vertical="center"/>
    </xf>
    <xf numFmtId="17" fontId="14" fillId="2" borderId="25" xfId="0" applyNumberFormat="1" applyFont="1" applyFill="1" applyBorder="1" applyAlignment="1">
      <alignment horizontal="center" vertical="center"/>
    </xf>
    <xf numFmtId="16" fontId="0" fillId="0" borderId="2" xfId="0" quotePrefix="1" applyNumberFormat="1" applyBorder="1" applyAlignment="1">
      <alignment horizontal="center" vertical="center" wrapText="1"/>
    </xf>
    <xf numFmtId="16" fontId="0" fillId="0" borderId="8" xfId="0" quotePrefix="1" applyNumberFormat="1" applyBorder="1" applyAlignment="1">
      <alignment horizontal="center" vertical="center" wrapText="1"/>
    </xf>
    <xf numFmtId="16" fontId="0" fillId="0" borderId="3" xfId="0" quotePrefix="1" applyNumberFormat="1" applyBorder="1" applyAlignment="1">
      <alignment horizontal="center" vertical="center" wrapText="1"/>
    </xf>
    <xf numFmtId="0" fontId="0" fillId="0" borderId="2" xfId="0" quotePrefix="1" applyBorder="1" applyAlignment="1">
      <alignment horizontal="center" vertical="center" wrapText="1"/>
    </xf>
    <xf numFmtId="0" fontId="0" fillId="0" borderId="8" xfId="0" quotePrefix="1" applyBorder="1" applyAlignment="1">
      <alignment horizontal="center" vertical="center" wrapText="1"/>
    </xf>
    <xf numFmtId="0" fontId="0" fillId="0" borderId="3" xfId="0" quotePrefix="1" applyBorder="1" applyAlignment="1">
      <alignment horizontal="center" vertical="center" wrapText="1"/>
    </xf>
    <xf numFmtId="0" fontId="14" fillId="2" borderId="8" xfId="0" applyFont="1" applyFill="1" applyBorder="1" applyAlignment="1">
      <alignment horizontal="center" vertical="center"/>
    </xf>
    <xf numFmtId="0" fontId="14" fillId="2" borderId="23" xfId="0" applyFont="1" applyFill="1" applyBorder="1" applyAlignment="1">
      <alignment horizontal="center" vertical="center"/>
    </xf>
    <xf numFmtId="4" fontId="18" fillId="2" borderId="8" xfId="0" applyNumberFormat="1" applyFont="1" applyFill="1" applyBorder="1" applyAlignment="1">
      <alignment horizontal="center" vertical="center" wrapText="1"/>
    </xf>
    <xf numFmtId="4" fontId="18" fillId="2" borderId="23" xfId="0" applyNumberFormat="1"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29" xfId="0" applyFont="1" applyFill="1" applyBorder="1" applyAlignment="1">
      <alignment horizontal="center" vertical="center" wrapText="1"/>
    </xf>
    <xf numFmtId="0" fontId="14" fillId="2" borderId="8" xfId="0" quotePrefix="1" applyFont="1" applyFill="1" applyBorder="1" applyAlignment="1">
      <alignment horizontal="center" vertical="center" wrapText="1"/>
    </xf>
    <xf numFmtId="0" fontId="14" fillId="2" borderId="23" xfId="0" quotePrefix="1" applyFont="1" applyFill="1" applyBorder="1" applyAlignment="1">
      <alignment horizontal="center" vertical="center" wrapText="1"/>
    </xf>
    <xf numFmtId="0" fontId="44" fillId="2" borderId="11" xfId="0" applyFont="1" applyFill="1" applyBorder="1" applyAlignment="1">
      <alignment horizontal="center" vertical="center"/>
    </xf>
    <xf numFmtId="0" fontId="14" fillId="2" borderId="42"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40"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9" xfId="0" applyFont="1" applyFill="1" applyBorder="1" applyAlignment="1">
      <alignment horizontal="center" vertical="center"/>
    </xf>
    <xf numFmtId="17" fontId="14" fillId="2" borderId="3" xfId="0" applyNumberFormat="1" applyFont="1" applyFill="1" applyBorder="1" applyAlignment="1">
      <alignment horizontal="center" vertical="center"/>
    </xf>
    <xf numFmtId="17" fontId="14" fillId="2" borderId="1" xfId="0" applyNumberFormat="1" applyFont="1" applyFill="1" applyBorder="1" applyAlignment="1">
      <alignment horizontal="center" vertical="center"/>
    </xf>
    <xf numFmtId="17" fontId="14" fillId="2" borderId="29" xfId="0" applyNumberFormat="1" applyFont="1" applyFill="1" applyBorder="1" applyAlignment="1">
      <alignment horizontal="center" vertical="center"/>
    </xf>
    <xf numFmtId="0" fontId="14" fillId="2" borderId="43" xfId="0" applyFont="1" applyFill="1" applyBorder="1" applyAlignment="1">
      <alignment horizontal="center"/>
    </xf>
    <xf numFmtId="0" fontId="14" fillId="2" borderId="39" xfId="0" applyFont="1" applyFill="1" applyBorder="1" applyAlignment="1">
      <alignment horizontal="center"/>
    </xf>
    <xf numFmtId="0" fontId="14" fillId="2" borderId="41" xfId="0" applyFont="1" applyFill="1" applyBorder="1" applyAlignment="1">
      <alignment horizontal="center"/>
    </xf>
    <xf numFmtId="0" fontId="14" fillId="2" borderId="1" xfId="0" quotePrefix="1" applyFont="1" applyFill="1" applyBorder="1" applyAlignment="1">
      <alignment horizontal="center" vertical="center" wrapText="1"/>
    </xf>
    <xf numFmtId="0" fontId="14" fillId="2" borderId="29" xfId="0" quotePrefix="1" applyFont="1" applyFill="1" applyBorder="1" applyAlignment="1">
      <alignment horizontal="center" vertical="center" wrapText="1"/>
    </xf>
    <xf numFmtId="0" fontId="14" fillId="2" borderId="3" xfId="0" applyFont="1" applyFill="1" applyBorder="1" applyAlignment="1">
      <alignment horizontal="center" vertical="center"/>
    </xf>
    <xf numFmtId="4" fontId="18" fillId="2" borderId="3" xfId="0" applyNumberFormat="1" applyFont="1" applyFill="1" applyBorder="1" applyAlignment="1">
      <alignment horizontal="center" vertical="center" wrapText="1"/>
    </xf>
    <xf numFmtId="4" fontId="18" fillId="2" borderId="1" xfId="0" applyNumberFormat="1" applyFont="1" applyFill="1" applyBorder="1" applyAlignment="1">
      <alignment horizontal="center" vertical="center" wrapText="1"/>
    </xf>
    <xf numFmtId="4" fontId="18" fillId="2" borderId="29" xfId="0" applyNumberFormat="1" applyFont="1" applyFill="1" applyBorder="1" applyAlignment="1">
      <alignment horizontal="center" vertical="center" wrapText="1"/>
    </xf>
    <xf numFmtId="0" fontId="14" fillId="2" borderId="3" xfId="0" quotePrefix="1" applyFont="1" applyFill="1" applyBorder="1" applyAlignment="1">
      <alignment horizontal="center" vertical="center" wrapText="1"/>
    </xf>
    <xf numFmtId="0" fontId="44" fillId="2" borderId="43" xfId="0" applyFont="1" applyFill="1" applyBorder="1" applyAlignment="1">
      <alignment horizontal="center"/>
    </xf>
    <xf numFmtId="0" fontId="44" fillId="2" borderId="39" xfId="0" applyFont="1" applyFill="1" applyBorder="1" applyAlignment="1">
      <alignment horizontal="center"/>
    </xf>
    <xf numFmtId="0" fontId="44" fillId="2" borderId="41" xfId="0" applyFont="1" applyFill="1" applyBorder="1" applyAlignment="1">
      <alignment horizontal="center"/>
    </xf>
    <xf numFmtId="0" fontId="14" fillId="2" borderId="28" xfId="0" applyFont="1" applyFill="1" applyBorder="1" applyAlignment="1">
      <alignment horizontal="center" vertical="center" wrapText="1"/>
    </xf>
    <xf numFmtId="17" fontId="14" fillId="2" borderId="28" xfId="0" applyNumberFormat="1" applyFont="1" applyFill="1" applyBorder="1" applyAlignment="1">
      <alignment horizontal="center" vertical="center"/>
    </xf>
    <xf numFmtId="0" fontId="44" fillId="2" borderId="21" xfId="0" applyFont="1" applyFill="1" applyBorder="1" applyAlignment="1">
      <alignment horizontal="center"/>
    </xf>
    <xf numFmtId="0" fontId="44" fillId="2" borderId="31" xfId="0" applyFont="1" applyFill="1" applyBorder="1" applyAlignment="1">
      <alignment horizontal="center"/>
    </xf>
    <xf numFmtId="0" fontId="44" fillId="2" borderId="25" xfId="0" applyFont="1" applyFill="1" applyBorder="1" applyAlignment="1">
      <alignment horizontal="center"/>
    </xf>
    <xf numFmtId="0" fontId="14" fillId="2" borderId="28" xfId="0" applyFont="1" applyFill="1" applyBorder="1" applyAlignment="1">
      <alignment horizontal="center" vertical="center"/>
    </xf>
    <xf numFmtId="0" fontId="18" fillId="2" borderId="28" xfId="0" applyFont="1" applyFill="1" applyBorder="1" applyAlignment="1">
      <alignment horizontal="center" vertical="center" wrapText="1"/>
    </xf>
    <xf numFmtId="0" fontId="14" fillId="2" borderId="28" xfId="0" quotePrefix="1" applyFont="1" applyFill="1" applyBorder="1" applyAlignment="1">
      <alignment horizontal="center" vertical="center" wrapText="1"/>
    </xf>
    <xf numFmtId="4" fontId="18" fillId="2" borderId="28" xfId="0" applyNumberFormat="1" applyFont="1" applyFill="1" applyBorder="1" applyAlignment="1">
      <alignment horizontal="center" vertical="center" wrapText="1"/>
    </xf>
    <xf numFmtId="17" fontId="14" fillId="2" borderId="8" xfId="0" applyNumberFormat="1" applyFont="1" applyFill="1" applyBorder="1" applyAlignment="1">
      <alignment horizontal="center" vertical="center"/>
    </xf>
    <xf numFmtId="0" fontId="14" fillId="2" borderId="36" xfId="0" applyFont="1" applyFill="1" applyBorder="1" applyAlignment="1">
      <alignment horizontal="center" vertical="center"/>
    </xf>
    <xf numFmtId="0" fontId="14" fillId="2" borderId="30" xfId="0" applyFont="1" applyFill="1" applyBorder="1" applyAlignment="1">
      <alignment horizontal="center" vertical="center"/>
    </xf>
    <xf numFmtId="0" fontId="18" fillId="2" borderId="8" xfId="0" applyFont="1" applyFill="1" applyBorder="1" applyAlignment="1">
      <alignment horizontal="center" vertical="center" wrapText="1"/>
    </xf>
    <xf numFmtId="14" fontId="14" fillId="2" borderId="21" xfId="0" applyNumberFormat="1" applyFont="1" applyFill="1" applyBorder="1" applyAlignment="1">
      <alignment horizontal="center" vertical="center"/>
    </xf>
    <xf numFmtId="0" fontId="14" fillId="2" borderId="31" xfId="0" applyFont="1" applyFill="1" applyBorder="1" applyAlignment="1">
      <alignment horizontal="center" vertical="center"/>
    </xf>
    <xf numFmtId="0" fontId="14" fillId="2" borderId="25" xfId="0" applyFont="1" applyFill="1" applyBorder="1" applyAlignment="1">
      <alignment horizontal="center" vertical="center"/>
    </xf>
    <xf numFmtId="0" fontId="5" fillId="2" borderId="1" xfId="0" applyFont="1" applyFill="1" applyBorder="1" applyAlignment="1">
      <alignment horizontal="center" vertical="center" wrapText="1"/>
    </xf>
    <xf numFmtId="0" fontId="23" fillId="2" borderId="2" xfId="0" applyFont="1" applyFill="1" applyBorder="1" applyAlignment="1">
      <alignment horizontal="center" vertical="top" wrapText="1"/>
    </xf>
    <xf numFmtId="0" fontId="23" fillId="2" borderId="3" xfId="0" applyFont="1" applyFill="1" applyBorder="1" applyAlignment="1">
      <alignment horizontal="center" vertical="top" wrapText="1"/>
    </xf>
    <xf numFmtId="0" fontId="23" fillId="2" borderId="8" xfId="0" applyFont="1" applyFill="1" applyBorder="1" applyAlignment="1">
      <alignment horizontal="center" vertical="top" wrapText="1"/>
    </xf>
    <xf numFmtId="0" fontId="23" fillId="2" borderId="1" xfId="0" applyFont="1" applyFill="1" applyBorder="1" applyAlignment="1">
      <alignment horizontal="center" vertical="top" wrapText="1"/>
    </xf>
    <xf numFmtId="0" fontId="23" fillId="2" borderId="33" xfId="0" applyFont="1" applyFill="1" applyBorder="1" applyAlignment="1">
      <alignment horizontal="center" vertical="top" wrapText="1"/>
    </xf>
    <xf numFmtId="0" fontId="23" fillId="2" borderId="34" xfId="0" applyFont="1" applyFill="1" applyBorder="1" applyAlignment="1">
      <alignment horizontal="center" vertical="top" wrapText="1"/>
    </xf>
    <xf numFmtId="0" fontId="43" fillId="0" borderId="2" xfId="0" applyFont="1" applyBorder="1" applyAlignment="1">
      <alignment vertical="center" wrapText="1"/>
    </xf>
    <xf numFmtId="0" fontId="23" fillId="0" borderId="13" xfId="0" applyFont="1" applyBorder="1" applyAlignment="1">
      <alignment horizontal="center" vertical="top" wrapText="1"/>
    </xf>
    <xf numFmtId="49" fontId="23" fillId="0" borderId="2" xfId="0" applyNumberFormat="1" applyFont="1" applyBorder="1" applyAlignment="1">
      <alignment horizontal="center" vertical="top" wrapText="1"/>
    </xf>
    <xf numFmtId="0" fontId="49" fillId="0" borderId="1" xfId="0" applyFont="1" applyBorder="1" applyAlignment="1">
      <alignment vertical="top" wrapText="1"/>
    </xf>
    <xf numFmtId="0" fontId="14" fillId="0" borderId="1" xfId="0" applyFont="1" applyBorder="1" applyAlignment="1">
      <alignment vertical="top"/>
    </xf>
    <xf numFmtId="0" fontId="14" fillId="0" borderId="1" xfId="0" applyFont="1" applyBorder="1" applyAlignment="1">
      <alignment horizontal="center" vertical="top"/>
    </xf>
    <xf numFmtId="0" fontId="50" fillId="0" borderId="1" xfId="0" applyFont="1" applyBorder="1" applyAlignment="1">
      <alignment horizontal="center" vertical="top"/>
    </xf>
  </cellXfs>
  <cellStyles count="3">
    <cellStyle name="Hyperlink" xfId="2" builtinId="8"/>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tar.lt/portal/lt/legalAct/d5d06b60a84111ed8df094f359a60216/as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79E3A-2875-4A80-8545-E50D7DACDE17}">
  <sheetPr>
    <pageSetUpPr fitToPage="1"/>
  </sheetPr>
  <dimension ref="B1:AL63"/>
  <sheetViews>
    <sheetView zoomScale="80" zoomScaleNormal="80" workbookViewId="0">
      <pane xSplit="6" ySplit="5" topLeftCell="G15" activePane="bottomRight" state="frozen"/>
      <selection activeCell="A5" sqref="A5"/>
      <selection pane="topRight" activeCell="G5" sqref="G5"/>
      <selection pane="bottomLeft" activeCell="A9" sqref="A9"/>
      <selection pane="bottomRight" activeCell="A18" sqref="A18"/>
    </sheetView>
  </sheetViews>
  <sheetFormatPr defaultColWidth="9.140625" defaultRowHeight="12.75" x14ac:dyDescent="0.2"/>
  <cols>
    <col min="1" max="1" width="1.85546875" style="1" customWidth="1"/>
    <col min="2" max="2" width="11" style="1" customWidth="1"/>
    <col min="3" max="3" width="17.7109375" style="1" customWidth="1"/>
    <col min="4" max="5" width="13.85546875" style="1" customWidth="1"/>
    <col min="6" max="6" width="35.7109375" style="153" customWidth="1"/>
    <col min="7" max="7" width="13" style="1" customWidth="1"/>
    <col min="8" max="8" width="10.7109375" style="1" customWidth="1"/>
    <col min="9" max="9" width="10.42578125" style="1" customWidth="1"/>
    <col min="10" max="10" width="36.85546875" style="1" customWidth="1"/>
    <col min="11" max="11" width="11.140625" style="1" customWidth="1"/>
    <col min="12" max="12" width="12" style="1" customWidth="1"/>
    <col min="13" max="13" width="9" style="154" customWidth="1"/>
    <col min="14" max="14" width="10.5703125" style="1" customWidth="1"/>
    <col min="15" max="15" width="15.85546875" style="1" customWidth="1"/>
    <col min="16" max="16" width="10.5703125" style="1" customWidth="1"/>
    <col min="17" max="17" width="12.28515625" style="1" customWidth="1"/>
    <col min="18" max="18" width="11.140625" style="1" customWidth="1"/>
    <col min="19" max="21" width="14" style="1" customWidth="1"/>
    <col min="22" max="22" width="15.5703125" style="1" customWidth="1"/>
    <col min="23" max="23" width="11.28515625" style="1" customWidth="1"/>
    <col min="24" max="24" width="10" style="1" customWidth="1"/>
    <col min="25" max="25" width="11.7109375" style="1" customWidth="1"/>
    <col min="26" max="27" width="12.28515625" style="1" customWidth="1"/>
    <col min="28" max="28" width="13" style="1" customWidth="1"/>
    <col min="29" max="29" width="11.28515625" style="1" customWidth="1"/>
    <col min="30" max="30" width="12.28515625" style="1" customWidth="1"/>
    <col min="31" max="31" width="13.42578125" style="1" bestFit="1" customWidth="1"/>
    <col min="32" max="33" width="11.140625" style="1" customWidth="1"/>
    <col min="34" max="34" width="15.140625" style="1" customWidth="1"/>
    <col min="35" max="35" width="13.7109375" style="1" customWidth="1"/>
    <col min="36" max="36" width="10.42578125" style="1" customWidth="1"/>
    <col min="37" max="37" width="12.42578125" style="1" bestFit="1" customWidth="1"/>
    <col min="38" max="38" width="12.42578125" style="66" bestFit="1" customWidth="1"/>
    <col min="39" max="16384" width="9.140625" style="1"/>
  </cols>
  <sheetData>
    <row r="1" spans="2:38" x14ac:dyDescent="0.2">
      <c r="B1" s="232" t="s">
        <v>40</v>
      </c>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row>
    <row r="2" spans="2:38" s="67" customFormat="1" ht="15" x14ac:dyDescent="0.2">
      <c r="B2" s="233" t="s">
        <v>330</v>
      </c>
      <c r="C2" s="233"/>
      <c r="D2" s="233"/>
      <c r="E2" s="233"/>
      <c r="F2" s="233"/>
      <c r="M2" s="68"/>
      <c r="AL2" s="69"/>
    </row>
    <row r="3" spans="2:38" x14ac:dyDescent="0.2">
      <c r="B3" s="234" t="s">
        <v>0</v>
      </c>
      <c r="C3" s="234" t="s">
        <v>1</v>
      </c>
      <c r="D3" s="234" t="s">
        <v>28</v>
      </c>
      <c r="E3" s="234" t="s">
        <v>29</v>
      </c>
      <c r="F3" s="234" t="s">
        <v>30</v>
      </c>
      <c r="G3" s="234" t="s">
        <v>3</v>
      </c>
      <c r="H3" s="234" t="s">
        <v>4</v>
      </c>
      <c r="I3" s="234" t="s">
        <v>5</v>
      </c>
      <c r="J3" s="241" t="s">
        <v>6</v>
      </c>
      <c r="K3" s="241"/>
      <c r="L3" s="241"/>
      <c r="M3" s="241"/>
      <c r="N3" s="230" t="s">
        <v>47</v>
      </c>
      <c r="O3" s="234" t="s">
        <v>31</v>
      </c>
      <c r="P3" s="236" t="s">
        <v>42</v>
      </c>
      <c r="Q3" s="236" t="s">
        <v>32</v>
      </c>
      <c r="R3" s="236" t="s">
        <v>37</v>
      </c>
      <c r="S3" s="236" t="s">
        <v>33</v>
      </c>
      <c r="T3" s="234" t="s">
        <v>55</v>
      </c>
      <c r="U3" s="234" t="s">
        <v>57</v>
      </c>
      <c r="V3" s="237" t="s">
        <v>59</v>
      </c>
      <c r="W3" s="237"/>
      <c r="X3" s="237"/>
      <c r="Y3" s="237"/>
      <c r="Z3" s="237"/>
      <c r="AA3" s="237"/>
      <c r="AB3" s="238" t="s">
        <v>69</v>
      </c>
      <c r="AC3" s="239" t="s">
        <v>75</v>
      </c>
      <c r="AD3" s="242" t="s">
        <v>77</v>
      </c>
      <c r="AE3" s="243"/>
      <c r="AF3" s="244"/>
      <c r="AG3" s="230" t="s">
        <v>27</v>
      </c>
      <c r="AH3" s="230" t="s">
        <v>36</v>
      </c>
      <c r="AI3" s="234" t="s">
        <v>34</v>
      </c>
      <c r="AJ3" s="230" t="s">
        <v>35</v>
      </c>
    </row>
    <row r="4" spans="2:38" ht="36" customHeight="1" x14ac:dyDescent="0.2">
      <c r="B4" s="234"/>
      <c r="C4" s="234"/>
      <c r="D4" s="234"/>
      <c r="E4" s="234"/>
      <c r="F4" s="234"/>
      <c r="G4" s="234"/>
      <c r="H4" s="234"/>
      <c r="I4" s="234"/>
      <c r="J4" s="3" t="s">
        <v>7</v>
      </c>
      <c r="K4" s="3" t="s">
        <v>8</v>
      </c>
      <c r="L4" s="3" t="s">
        <v>9</v>
      </c>
      <c r="M4" s="71" t="s">
        <v>10</v>
      </c>
      <c r="N4" s="231"/>
      <c r="O4" s="234"/>
      <c r="P4" s="236"/>
      <c r="Q4" s="236"/>
      <c r="R4" s="236"/>
      <c r="S4" s="236"/>
      <c r="T4" s="234"/>
      <c r="U4" s="234"/>
      <c r="V4" s="70" t="s">
        <v>61</v>
      </c>
      <c r="W4" s="59" t="s">
        <v>62</v>
      </c>
      <c r="X4" s="59" t="s">
        <v>15</v>
      </c>
      <c r="Y4" s="59" t="s">
        <v>63</v>
      </c>
      <c r="Z4" s="59" t="s">
        <v>60</v>
      </c>
      <c r="AA4" s="59" t="s">
        <v>25</v>
      </c>
      <c r="AB4" s="238"/>
      <c r="AC4" s="240"/>
      <c r="AD4" s="59" t="s">
        <v>16</v>
      </c>
      <c r="AE4" s="70" t="s">
        <v>17</v>
      </c>
      <c r="AF4" s="59" t="s">
        <v>26</v>
      </c>
      <c r="AG4" s="231"/>
      <c r="AH4" s="231"/>
      <c r="AI4" s="234"/>
      <c r="AJ4" s="231"/>
    </row>
    <row r="5" spans="2:38" x14ac:dyDescent="0.2">
      <c r="B5" s="24">
        <v>1</v>
      </c>
      <c r="C5" s="24">
        <v>2</v>
      </c>
      <c r="D5" s="24">
        <v>3</v>
      </c>
      <c r="E5" s="24">
        <v>4</v>
      </c>
      <c r="F5" s="72">
        <v>5</v>
      </c>
      <c r="G5" s="24">
        <v>6</v>
      </c>
      <c r="H5" s="24">
        <v>7</v>
      </c>
      <c r="I5" s="24">
        <v>8</v>
      </c>
      <c r="J5" s="24">
        <v>9</v>
      </c>
      <c r="K5" s="24">
        <v>10</v>
      </c>
      <c r="L5" s="24">
        <v>11</v>
      </c>
      <c r="M5" s="73">
        <v>12</v>
      </c>
      <c r="N5" s="24">
        <v>13</v>
      </c>
      <c r="O5" s="24">
        <v>14</v>
      </c>
      <c r="P5" s="24">
        <v>15</v>
      </c>
      <c r="Q5" s="24">
        <v>16</v>
      </c>
      <c r="R5" s="24">
        <v>17</v>
      </c>
      <c r="S5" s="25">
        <v>18</v>
      </c>
      <c r="T5" s="24">
        <v>19</v>
      </c>
      <c r="U5" s="24">
        <v>20</v>
      </c>
      <c r="V5" s="24">
        <v>21</v>
      </c>
      <c r="W5" s="24">
        <v>22</v>
      </c>
      <c r="X5" s="24">
        <v>23</v>
      </c>
      <c r="Y5" s="24">
        <v>24</v>
      </c>
      <c r="Z5" s="24">
        <v>25</v>
      </c>
      <c r="AA5" s="24">
        <v>26</v>
      </c>
      <c r="AB5" s="24">
        <v>27</v>
      </c>
      <c r="AC5" s="24">
        <v>28</v>
      </c>
      <c r="AD5" s="24">
        <v>29</v>
      </c>
      <c r="AE5" s="24">
        <v>30</v>
      </c>
      <c r="AF5" s="24">
        <v>31</v>
      </c>
      <c r="AG5" s="24">
        <v>32</v>
      </c>
      <c r="AH5" s="24">
        <v>33</v>
      </c>
      <c r="AI5" s="24">
        <v>34</v>
      </c>
      <c r="AJ5" s="24">
        <v>35</v>
      </c>
    </row>
    <row r="6" spans="2:38" s="84" customFormat="1" ht="156.75" customHeight="1" x14ac:dyDescent="0.25">
      <c r="B6" s="74" t="s">
        <v>78</v>
      </c>
      <c r="C6" s="75" t="s">
        <v>331</v>
      </c>
      <c r="D6" s="75" t="s">
        <v>332</v>
      </c>
      <c r="E6" s="75" t="s">
        <v>333</v>
      </c>
      <c r="F6" s="75" t="s">
        <v>334</v>
      </c>
      <c r="G6" s="75" t="s">
        <v>79</v>
      </c>
      <c r="H6" s="75" t="s">
        <v>80</v>
      </c>
      <c r="I6" s="75" t="s">
        <v>80</v>
      </c>
      <c r="J6" s="76" t="s">
        <v>335</v>
      </c>
      <c r="K6" s="77" t="s">
        <v>336</v>
      </c>
      <c r="L6" s="77" t="s">
        <v>337</v>
      </c>
      <c r="M6" s="78">
        <v>120</v>
      </c>
      <c r="N6" s="75" t="s">
        <v>132</v>
      </c>
      <c r="O6" s="75" t="s">
        <v>84</v>
      </c>
      <c r="P6" s="75" t="s">
        <v>85</v>
      </c>
      <c r="Q6" s="75" t="s">
        <v>86</v>
      </c>
      <c r="R6" s="75" t="s">
        <v>87</v>
      </c>
      <c r="S6" s="75" t="s">
        <v>148</v>
      </c>
      <c r="T6" s="79">
        <f>U6+U9</f>
        <v>960500</v>
      </c>
      <c r="U6" s="79">
        <f>V6</f>
        <v>212500</v>
      </c>
      <c r="V6" s="79">
        <v>212500</v>
      </c>
      <c r="W6" s="79"/>
      <c r="X6" s="79"/>
      <c r="Y6" s="79"/>
      <c r="Z6" s="79"/>
      <c r="AA6" s="79"/>
      <c r="AB6" s="79">
        <v>37500</v>
      </c>
      <c r="AC6" s="80" t="s">
        <v>89</v>
      </c>
      <c r="AD6" s="75"/>
      <c r="AE6" s="79">
        <f>V6</f>
        <v>212500</v>
      </c>
      <c r="AF6" s="75"/>
      <c r="AG6" s="75"/>
      <c r="AH6" s="81">
        <v>45383</v>
      </c>
      <c r="AI6" s="82">
        <v>45443</v>
      </c>
      <c r="AJ6" s="75"/>
      <c r="AK6" s="83"/>
      <c r="AL6" s="83"/>
    </row>
    <row r="7" spans="2:38" s="84" customFormat="1" ht="30" x14ac:dyDescent="0.25">
      <c r="B7" s="85" t="s">
        <v>78</v>
      </c>
      <c r="C7" s="86"/>
      <c r="D7" s="86"/>
      <c r="E7" s="86"/>
      <c r="F7" s="86"/>
      <c r="G7" s="86"/>
      <c r="H7" s="86"/>
      <c r="I7" s="86"/>
      <c r="J7" s="87" t="s">
        <v>100</v>
      </c>
      <c r="K7" s="88" t="s">
        <v>101</v>
      </c>
      <c r="L7" s="88" t="s">
        <v>83</v>
      </c>
      <c r="M7" s="89">
        <v>475</v>
      </c>
      <c r="N7" s="86"/>
      <c r="O7" s="86"/>
      <c r="P7" s="86"/>
      <c r="Q7" s="86"/>
      <c r="R7" s="86"/>
      <c r="S7" s="86"/>
      <c r="T7" s="90"/>
      <c r="U7" s="90"/>
      <c r="V7" s="90"/>
      <c r="W7" s="90"/>
      <c r="X7" s="90"/>
      <c r="Y7" s="90"/>
      <c r="Z7" s="90"/>
      <c r="AA7" s="90"/>
      <c r="AB7" s="90"/>
      <c r="AC7" s="86"/>
      <c r="AD7" s="86"/>
      <c r="AE7" s="86"/>
      <c r="AF7" s="86"/>
      <c r="AG7" s="86"/>
      <c r="AH7" s="91"/>
      <c r="AI7" s="92"/>
      <c r="AJ7" s="86"/>
      <c r="AK7" s="83"/>
      <c r="AL7" s="83"/>
    </row>
    <row r="8" spans="2:38" s="84" customFormat="1" ht="45" x14ac:dyDescent="0.25">
      <c r="B8" s="85" t="s">
        <v>78</v>
      </c>
      <c r="C8" s="86"/>
      <c r="D8" s="93"/>
      <c r="E8" s="93"/>
      <c r="F8" s="93"/>
      <c r="G8" s="93"/>
      <c r="H8" s="93"/>
      <c r="I8" s="93"/>
      <c r="J8" s="94" t="s">
        <v>338</v>
      </c>
      <c r="K8" s="95" t="s">
        <v>114</v>
      </c>
      <c r="L8" s="95" t="s">
        <v>92</v>
      </c>
      <c r="M8" s="96">
        <v>380</v>
      </c>
      <c r="N8" s="93"/>
      <c r="O8" s="93"/>
      <c r="P8" s="93"/>
      <c r="Q8" s="93"/>
      <c r="R8" s="93"/>
      <c r="S8" s="93"/>
      <c r="T8" s="90"/>
      <c r="U8" s="97"/>
      <c r="V8" s="97"/>
      <c r="W8" s="97"/>
      <c r="X8" s="97"/>
      <c r="Y8" s="97"/>
      <c r="Z8" s="97"/>
      <c r="AA8" s="97"/>
      <c r="AB8" s="97"/>
      <c r="AC8" s="93"/>
      <c r="AD8" s="93"/>
      <c r="AE8" s="93"/>
      <c r="AF8" s="93"/>
      <c r="AG8" s="93"/>
      <c r="AH8" s="91"/>
      <c r="AI8" s="92"/>
      <c r="AJ8" s="86"/>
      <c r="AK8" s="83"/>
      <c r="AL8" s="83"/>
    </row>
    <row r="9" spans="2:38" s="84" customFormat="1" ht="82.5" customHeight="1" x14ac:dyDescent="0.25">
      <c r="B9" s="85" t="s">
        <v>78</v>
      </c>
      <c r="C9" s="86"/>
      <c r="D9" s="86" t="s">
        <v>339</v>
      </c>
      <c r="E9" s="86" t="s">
        <v>340</v>
      </c>
      <c r="F9" s="86" t="s">
        <v>341</v>
      </c>
      <c r="G9" s="86" t="s">
        <v>79</v>
      </c>
      <c r="H9" s="86" t="s">
        <v>80</v>
      </c>
      <c r="I9" s="86" t="s">
        <v>80</v>
      </c>
      <c r="J9" s="87" t="s">
        <v>81</v>
      </c>
      <c r="K9" s="88" t="s">
        <v>342</v>
      </c>
      <c r="L9" s="88" t="s">
        <v>83</v>
      </c>
      <c r="M9" s="89">
        <v>195</v>
      </c>
      <c r="N9" s="86" t="s">
        <v>132</v>
      </c>
      <c r="O9" s="86" t="s">
        <v>84</v>
      </c>
      <c r="P9" s="86" t="s">
        <v>85</v>
      </c>
      <c r="Q9" s="86" t="s">
        <v>86</v>
      </c>
      <c r="R9" s="86" t="s">
        <v>87</v>
      </c>
      <c r="S9" s="86" t="s">
        <v>148</v>
      </c>
      <c r="T9" s="90"/>
      <c r="U9" s="90">
        <f>V9</f>
        <v>748000</v>
      </c>
      <c r="V9" s="90">
        <v>748000</v>
      </c>
      <c r="W9" s="90"/>
      <c r="X9" s="90"/>
      <c r="Y9" s="90"/>
      <c r="Z9" s="90"/>
      <c r="AA9" s="90"/>
      <c r="AB9" s="90">
        <v>132000</v>
      </c>
      <c r="AC9" s="98" t="s">
        <v>89</v>
      </c>
      <c r="AD9" s="86"/>
      <c r="AE9" s="90">
        <f>V9</f>
        <v>748000</v>
      </c>
      <c r="AF9" s="86"/>
      <c r="AG9" s="86"/>
      <c r="AH9" s="99">
        <v>45383</v>
      </c>
      <c r="AI9" s="100">
        <v>45443</v>
      </c>
      <c r="AJ9" s="86"/>
      <c r="AK9" s="83"/>
      <c r="AL9" s="83"/>
    </row>
    <row r="10" spans="2:38" s="84" customFormat="1" ht="45" x14ac:dyDescent="0.25">
      <c r="B10" s="85" t="s">
        <v>78</v>
      </c>
      <c r="C10" s="86"/>
      <c r="D10" s="86"/>
      <c r="E10" s="86"/>
      <c r="F10" s="86"/>
      <c r="G10" s="86"/>
      <c r="H10" s="86"/>
      <c r="I10" s="86"/>
      <c r="J10" s="87" t="s">
        <v>90</v>
      </c>
      <c r="K10" s="88" t="s">
        <v>91</v>
      </c>
      <c r="L10" s="88" t="s">
        <v>92</v>
      </c>
      <c r="M10" s="89">
        <v>175</v>
      </c>
      <c r="N10" s="86"/>
      <c r="O10" s="86"/>
      <c r="P10" s="86"/>
      <c r="Q10" s="86"/>
      <c r="R10" s="86"/>
      <c r="S10" s="86"/>
      <c r="T10" s="90"/>
      <c r="U10" s="90"/>
      <c r="V10" s="90"/>
      <c r="W10" s="90"/>
      <c r="X10" s="90"/>
      <c r="Y10" s="90"/>
      <c r="Z10" s="90"/>
      <c r="AA10" s="90"/>
      <c r="AB10" s="90"/>
      <c r="AC10" s="86"/>
      <c r="AD10" s="86"/>
      <c r="AE10" s="86"/>
      <c r="AF10" s="86"/>
      <c r="AG10" s="86"/>
      <c r="AH10" s="101"/>
      <c r="AI10" s="101"/>
      <c r="AJ10" s="86"/>
      <c r="AK10" s="83"/>
      <c r="AL10" s="83"/>
    </row>
    <row r="11" spans="2:38" s="84" customFormat="1" ht="30" x14ac:dyDescent="0.25">
      <c r="B11" s="85" t="s">
        <v>78</v>
      </c>
      <c r="C11" s="86"/>
      <c r="D11" s="86"/>
      <c r="E11" s="86"/>
      <c r="F11" s="86"/>
      <c r="G11" s="86"/>
      <c r="H11" s="86"/>
      <c r="I11" s="86"/>
      <c r="J11" s="87" t="s">
        <v>93</v>
      </c>
      <c r="K11" s="88" t="s">
        <v>94</v>
      </c>
      <c r="L11" s="88" t="s">
        <v>95</v>
      </c>
      <c r="M11" s="89">
        <v>40</v>
      </c>
      <c r="N11" s="86"/>
      <c r="O11" s="86"/>
      <c r="P11" s="86"/>
      <c r="Q11" s="86"/>
      <c r="R11" s="86"/>
      <c r="S11" s="86"/>
      <c r="T11" s="90"/>
      <c r="U11" s="90"/>
      <c r="V11" s="90"/>
      <c r="W11" s="90"/>
      <c r="X11" s="90"/>
      <c r="Y11" s="90"/>
      <c r="Z11" s="90"/>
      <c r="AA11" s="90"/>
      <c r="AB11" s="90"/>
      <c r="AC11" s="86"/>
      <c r="AD11" s="86"/>
      <c r="AE11" s="86"/>
      <c r="AF11" s="86"/>
      <c r="AG11" s="86"/>
      <c r="AH11" s="101"/>
      <c r="AI11" s="101"/>
      <c r="AJ11" s="86"/>
      <c r="AK11" s="83"/>
      <c r="AL11" s="83"/>
    </row>
    <row r="12" spans="2:38" s="107" customFormat="1" ht="111" customHeight="1" x14ac:dyDescent="0.25">
      <c r="B12" s="102" t="s">
        <v>107</v>
      </c>
      <c r="C12" s="103" t="s">
        <v>343</v>
      </c>
      <c r="D12" s="75" t="s">
        <v>332</v>
      </c>
      <c r="E12" s="75" t="s">
        <v>333</v>
      </c>
      <c r="F12" s="104" t="s">
        <v>344</v>
      </c>
      <c r="G12" s="75" t="s">
        <v>79</v>
      </c>
      <c r="H12" s="75" t="s">
        <v>80</v>
      </c>
      <c r="I12" s="75" t="s">
        <v>80</v>
      </c>
      <c r="J12" s="76" t="s">
        <v>112</v>
      </c>
      <c r="K12" s="77" t="s">
        <v>336</v>
      </c>
      <c r="L12" s="77" t="s">
        <v>337</v>
      </c>
      <c r="M12" s="78">
        <v>580</v>
      </c>
      <c r="N12" s="75" t="s">
        <v>132</v>
      </c>
      <c r="O12" s="75" t="s">
        <v>108</v>
      </c>
      <c r="P12" s="75" t="s">
        <v>85</v>
      </c>
      <c r="Q12" s="75" t="s">
        <v>86</v>
      </c>
      <c r="R12" s="75" t="s">
        <v>87</v>
      </c>
      <c r="S12" s="75" t="s">
        <v>148</v>
      </c>
      <c r="T12" s="105">
        <f t="shared" ref="T12:U12" si="0">U12</f>
        <v>1045500</v>
      </c>
      <c r="U12" s="105">
        <f t="shared" si="0"/>
        <v>1045500</v>
      </c>
      <c r="V12" s="105">
        <v>1045500</v>
      </c>
      <c r="W12" s="105"/>
      <c r="X12" s="105"/>
      <c r="Y12" s="105"/>
      <c r="Z12" s="105"/>
      <c r="AA12" s="105"/>
      <c r="AB12" s="105">
        <v>184500</v>
      </c>
      <c r="AC12" s="80" t="s">
        <v>89</v>
      </c>
      <c r="AD12" s="104"/>
      <c r="AE12" s="106">
        <f>V12</f>
        <v>1045500</v>
      </c>
      <c r="AF12" s="104"/>
      <c r="AG12" s="104"/>
      <c r="AH12" s="81">
        <v>45444</v>
      </c>
      <c r="AI12" s="81">
        <v>45505</v>
      </c>
      <c r="AJ12" s="104"/>
      <c r="AK12" s="83"/>
      <c r="AL12" s="83"/>
    </row>
    <row r="13" spans="2:38" s="107" customFormat="1" ht="31.5" customHeight="1" x14ac:dyDescent="0.25">
      <c r="B13" s="108" t="s">
        <v>107</v>
      </c>
      <c r="C13" s="109"/>
      <c r="D13" s="86"/>
      <c r="E13" s="86"/>
      <c r="F13" s="110"/>
      <c r="G13" s="86"/>
      <c r="H13" s="86"/>
      <c r="I13" s="86"/>
      <c r="J13" s="87" t="s">
        <v>100</v>
      </c>
      <c r="K13" s="88" t="s">
        <v>101</v>
      </c>
      <c r="L13" s="88" t="s">
        <v>83</v>
      </c>
      <c r="M13" s="111">
        <v>2850</v>
      </c>
      <c r="N13" s="86"/>
      <c r="O13" s="86"/>
      <c r="P13" s="86"/>
      <c r="Q13" s="86"/>
      <c r="R13" s="86"/>
      <c r="S13" s="86"/>
      <c r="T13" s="112"/>
      <c r="U13" s="112"/>
      <c r="V13" s="112"/>
      <c r="W13" s="112"/>
      <c r="X13" s="112"/>
      <c r="Y13" s="112"/>
      <c r="Z13" s="112"/>
      <c r="AA13" s="112"/>
      <c r="AB13" s="112"/>
      <c r="AC13" s="98"/>
      <c r="AD13" s="110"/>
      <c r="AE13" s="113"/>
      <c r="AF13" s="110"/>
      <c r="AG13" s="110"/>
      <c r="AH13" s="99"/>
      <c r="AI13" s="99"/>
      <c r="AJ13" s="110"/>
      <c r="AL13" s="114"/>
    </row>
    <row r="14" spans="2:38" s="107" customFormat="1" ht="44.25" customHeight="1" x14ac:dyDescent="0.25">
      <c r="B14" s="115" t="s">
        <v>107</v>
      </c>
      <c r="C14" s="109"/>
      <c r="D14" s="86"/>
      <c r="E14" s="86"/>
      <c r="F14" s="110"/>
      <c r="G14" s="86"/>
      <c r="H14" s="86"/>
      <c r="I14" s="86"/>
      <c r="J14" s="87" t="s">
        <v>102</v>
      </c>
      <c r="K14" s="88" t="s">
        <v>114</v>
      </c>
      <c r="L14" s="88" t="s">
        <v>92</v>
      </c>
      <c r="M14" s="111">
        <v>2260</v>
      </c>
      <c r="N14" s="86"/>
      <c r="O14" s="86"/>
      <c r="P14" s="86"/>
      <c r="Q14" s="86"/>
      <c r="R14" s="86"/>
      <c r="S14" s="86"/>
      <c r="T14" s="112"/>
      <c r="U14" s="112"/>
      <c r="V14" s="112"/>
      <c r="W14" s="112"/>
      <c r="X14" s="112"/>
      <c r="Y14" s="112"/>
      <c r="Z14" s="112"/>
      <c r="AA14" s="112"/>
      <c r="AB14" s="112"/>
      <c r="AC14" s="98"/>
      <c r="AD14" s="110"/>
      <c r="AE14" s="113"/>
      <c r="AF14" s="110"/>
      <c r="AG14" s="110"/>
      <c r="AH14" s="99"/>
      <c r="AI14" s="99"/>
      <c r="AJ14" s="110"/>
      <c r="AL14" s="114"/>
    </row>
    <row r="15" spans="2:38" s="118" customFormat="1" ht="109.5" customHeight="1" x14ac:dyDescent="0.25">
      <c r="B15" s="116" t="s">
        <v>111</v>
      </c>
      <c r="C15" s="104" t="s">
        <v>345</v>
      </c>
      <c r="D15" s="75" t="s">
        <v>332</v>
      </c>
      <c r="E15" s="75" t="s">
        <v>333</v>
      </c>
      <c r="F15" s="104" t="s">
        <v>346</v>
      </c>
      <c r="G15" s="75" t="s">
        <v>79</v>
      </c>
      <c r="H15" s="75" t="s">
        <v>80</v>
      </c>
      <c r="I15" s="75" t="s">
        <v>80</v>
      </c>
      <c r="J15" s="76" t="s">
        <v>112</v>
      </c>
      <c r="K15" s="77" t="s">
        <v>336</v>
      </c>
      <c r="L15" s="77" t="s">
        <v>337</v>
      </c>
      <c r="M15" s="78">
        <v>160</v>
      </c>
      <c r="N15" s="75" t="s">
        <v>132</v>
      </c>
      <c r="O15" s="104" t="s">
        <v>99</v>
      </c>
      <c r="P15" s="75" t="s">
        <v>85</v>
      </c>
      <c r="Q15" s="75" t="s">
        <v>86</v>
      </c>
      <c r="R15" s="75" t="s">
        <v>87</v>
      </c>
      <c r="S15" s="75" t="s">
        <v>148</v>
      </c>
      <c r="T15" s="105">
        <f t="shared" ref="T15:U15" si="1">U15</f>
        <v>1192061.25</v>
      </c>
      <c r="U15" s="105">
        <f t="shared" si="1"/>
        <v>1192061.25</v>
      </c>
      <c r="V15" s="105">
        <v>1192061.25</v>
      </c>
      <c r="W15" s="105"/>
      <c r="X15" s="105"/>
      <c r="Y15" s="105"/>
      <c r="Z15" s="105"/>
      <c r="AA15" s="105"/>
      <c r="AB15" s="105">
        <v>210363.75</v>
      </c>
      <c r="AC15" s="80" t="s">
        <v>89</v>
      </c>
      <c r="AD15" s="104"/>
      <c r="AE15" s="106">
        <f t="shared" ref="AE15:AE24" si="2">V15</f>
        <v>1192061.25</v>
      </c>
      <c r="AF15" s="104"/>
      <c r="AG15" s="104"/>
      <c r="AH15" s="81">
        <v>45444</v>
      </c>
      <c r="AI15" s="81">
        <v>45535</v>
      </c>
      <c r="AJ15" s="104"/>
      <c r="AK15" s="117"/>
      <c r="AL15" s="117"/>
    </row>
    <row r="16" spans="2:38" s="118" customFormat="1" ht="31.5" customHeight="1" x14ac:dyDescent="0.25">
      <c r="B16" s="85" t="s">
        <v>111</v>
      </c>
      <c r="C16" s="110"/>
      <c r="D16" s="86"/>
      <c r="E16" s="86"/>
      <c r="F16" s="110"/>
      <c r="G16" s="86"/>
      <c r="H16" s="86"/>
      <c r="I16" s="86"/>
      <c r="J16" s="87" t="s">
        <v>100</v>
      </c>
      <c r="K16" s="88" t="s">
        <v>101</v>
      </c>
      <c r="L16" s="88" t="s">
        <v>83</v>
      </c>
      <c r="M16" s="111">
        <v>1000</v>
      </c>
      <c r="N16" s="86"/>
      <c r="O16" s="110"/>
      <c r="P16" s="86"/>
      <c r="Q16" s="86"/>
      <c r="R16" s="86"/>
      <c r="S16" s="86"/>
      <c r="T16" s="112"/>
      <c r="U16" s="112"/>
      <c r="V16" s="112"/>
      <c r="W16" s="112"/>
      <c r="X16" s="112"/>
      <c r="Y16" s="112"/>
      <c r="Z16" s="112"/>
      <c r="AA16" s="112"/>
      <c r="AB16" s="112"/>
      <c r="AC16" s="98"/>
      <c r="AD16" s="110"/>
      <c r="AE16" s="113"/>
      <c r="AF16" s="110"/>
      <c r="AG16" s="110"/>
      <c r="AH16" s="99"/>
      <c r="AI16" s="99"/>
      <c r="AJ16" s="110"/>
      <c r="AK16" s="117"/>
      <c r="AL16" s="117"/>
    </row>
    <row r="17" spans="2:38" s="118" customFormat="1" ht="31.5" customHeight="1" x14ac:dyDescent="0.25">
      <c r="B17" s="85" t="s">
        <v>111</v>
      </c>
      <c r="C17" s="119"/>
      <c r="D17" s="93"/>
      <c r="E17" s="93"/>
      <c r="F17" s="119"/>
      <c r="G17" s="93"/>
      <c r="H17" s="93"/>
      <c r="I17" s="93"/>
      <c r="J17" s="94" t="s">
        <v>102</v>
      </c>
      <c r="K17" s="95" t="s">
        <v>114</v>
      </c>
      <c r="L17" s="95" t="s">
        <v>347</v>
      </c>
      <c r="M17" s="96">
        <v>650</v>
      </c>
      <c r="N17" s="93"/>
      <c r="O17" s="119"/>
      <c r="P17" s="93"/>
      <c r="Q17" s="93"/>
      <c r="R17" s="93"/>
      <c r="S17" s="93"/>
      <c r="T17" s="120"/>
      <c r="U17" s="120"/>
      <c r="V17" s="120"/>
      <c r="W17" s="120"/>
      <c r="X17" s="120"/>
      <c r="Y17" s="120"/>
      <c r="Z17" s="120"/>
      <c r="AA17" s="120"/>
      <c r="AB17" s="120"/>
      <c r="AC17" s="121"/>
      <c r="AD17" s="119"/>
      <c r="AE17" s="122"/>
      <c r="AF17" s="119"/>
      <c r="AG17" s="119"/>
      <c r="AH17" s="123"/>
      <c r="AI17" s="123"/>
      <c r="AJ17" s="119"/>
      <c r="AK17" s="117"/>
      <c r="AL17" s="117"/>
    </row>
    <row r="18" spans="2:38" s="107" customFormat="1" ht="135.75" customHeight="1" x14ac:dyDescent="0.25">
      <c r="B18" s="102" t="s">
        <v>116</v>
      </c>
      <c r="C18" s="104" t="s">
        <v>348</v>
      </c>
      <c r="D18" s="75" t="s">
        <v>332</v>
      </c>
      <c r="E18" s="75" t="s">
        <v>333</v>
      </c>
      <c r="F18" s="124" t="s">
        <v>349</v>
      </c>
      <c r="G18" s="75" t="s">
        <v>79</v>
      </c>
      <c r="H18" s="75" t="s">
        <v>80</v>
      </c>
      <c r="I18" s="75" t="s">
        <v>80</v>
      </c>
      <c r="J18" s="76" t="s">
        <v>112</v>
      </c>
      <c r="K18" s="77" t="s">
        <v>336</v>
      </c>
      <c r="L18" s="77" t="s">
        <v>337</v>
      </c>
      <c r="M18" s="78">
        <v>710</v>
      </c>
      <c r="N18" s="75" t="s">
        <v>132</v>
      </c>
      <c r="O18" s="104" t="s">
        <v>108</v>
      </c>
      <c r="P18" s="75" t="s">
        <v>85</v>
      </c>
      <c r="Q18" s="75" t="s">
        <v>86</v>
      </c>
      <c r="R18" s="75" t="s">
        <v>87</v>
      </c>
      <c r="S18" s="75" t="s">
        <v>148</v>
      </c>
      <c r="T18" s="105">
        <f>U18</f>
        <v>649400</v>
      </c>
      <c r="U18" s="105">
        <f>V18</f>
        <v>649400</v>
      </c>
      <c r="V18" s="105">
        <v>649400</v>
      </c>
      <c r="W18" s="105"/>
      <c r="X18" s="105"/>
      <c r="Y18" s="105"/>
      <c r="Z18" s="105"/>
      <c r="AA18" s="105"/>
      <c r="AB18" s="105">
        <v>114600</v>
      </c>
      <c r="AC18" s="80" t="s">
        <v>89</v>
      </c>
      <c r="AD18" s="104"/>
      <c r="AE18" s="106">
        <f t="shared" si="2"/>
        <v>649400</v>
      </c>
      <c r="AF18" s="104"/>
      <c r="AG18" s="104"/>
      <c r="AH18" s="81">
        <v>45444</v>
      </c>
      <c r="AI18" s="125">
        <v>45505</v>
      </c>
      <c r="AJ18" s="104"/>
      <c r="AK18" s="117"/>
      <c r="AL18" s="117"/>
    </row>
    <row r="19" spans="2:38" s="107" customFormat="1" ht="45" x14ac:dyDescent="0.25">
      <c r="B19" s="85" t="s">
        <v>116</v>
      </c>
      <c r="C19" s="110"/>
      <c r="D19" s="86"/>
      <c r="E19" s="86"/>
      <c r="F19" s="126"/>
      <c r="G19" s="86"/>
      <c r="H19" s="86"/>
      <c r="I19" s="86"/>
      <c r="J19" s="87" t="s">
        <v>81</v>
      </c>
      <c r="K19" s="88" t="s">
        <v>342</v>
      </c>
      <c r="L19" s="88" t="s">
        <v>83</v>
      </c>
      <c r="M19" s="111">
        <v>1728</v>
      </c>
      <c r="N19" s="86"/>
      <c r="O19" s="110"/>
      <c r="P19" s="86"/>
      <c r="Q19" s="86"/>
      <c r="R19" s="86"/>
      <c r="S19" s="86"/>
      <c r="T19" s="112"/>
      <c r="U19" s="112"/>
      <c r="V19" s="112"/>
      <c r="W19" s="112"/>
      <c r="X19" s="112"/>
      <c r="Y19" s="112"/>
      <c r="Z19" s="112"/>
      <c r="AA19" s="112"/>
      <c r="AB19" s="112"/>
      <c r="AC19" s="98"/>
      <c r="AD19" s="110"/>
      <c r="AE19" s="113"/>
      <c r="AF19" s="110"/>
      <c r="AG19" s="110"/>
      <c r="AH19" s="99"/>
      <c r="AI19" s="99"/>
      <c r="AJ19" s="110"/>
      <c r="AK19" s="117"/>
      <c r="AL19" s="117"/>
    </row>
    <row r="20" spans="2:38" s="107" customFormat="1" ht="45" x14ac:dyDescent="0.25">
      <c r="B20" s="85" t="s">
        <v>116</v>
      </c>
      <c r="C20" s="110"/>
      <c r="D20" s="86"/>
      <c r="E20" s="86"/>
      <c r="F20" s="126"/>
      <c r="G20" s="86"/>
      <c r="H20" s="86"/>
      <c r="I20" s="86"/>
      <c r="J20" s="87" t="s">
        <v>350</v>
      </c>
      <c r="K20" s="88" t="s">
        <v>91</v>
      </c>
      <c r="L20" s="88" t="s">
        <v>92</v>
      </c>
      <c r="M20" s="89">
        <v>920</v>
      </c>
      <c r="N20" s="86"/>
      <c r="O20" s="110"/>
      <c r="P20" s="86"/>
      <c r="Q20" s="86"/>
      <c r="R20" s="86"/>
      <c r="S20" s="86"/>
      <c r="T20" s="112"/>
      <c r="U20" s="112"/>
      <c r="V20" s="112"/>
      <c r="W20" s="112"/>
      <c r="X20" s="112"/>
      <c r="Y20" s="112"/>
      <c r="Z20" s="112"/>
      <c r="AA20" s="112"/>
      <c r="AB20" s="112"/>
      <c r="AC20" s="98"/>
      <c r="AD20" s="110"/>
      <c r="AE20" s="113"/>
      <c r="AF20" s="110"/>
      <c r="AG20" s="110"/>
      <c r="AH20" s="99"/>
      <c r="AI20" s="99"/>
      <c r="AJ20" s="110"/>
      <c r="AK20" s="117"/>
      <c r="AL20" s="117"/>
    </row>
    <row r="21" spans="2:38" s="107" customFormat="1" ht="91.5" customHeight="1" x14ac:dyDescent="0.25">
      <c r="B21" s="102" t="s">
        <v>117</v>
      </c>
      <c r="C21" s="104" t="s">
        <v>351</v>
      </c>
      <c r="D21" s="75" t="s">
        <v>332</v>
      </c>
      <c r="E21" s="75" t="s">
        <v>333</v>
      </c>
      <c r="F21" s="104" t="s">
        <v>352</v>
      </c>
      <c r="G21" s="75" t="s">
        <v>79</v>
      </c>
      <c r="H21" s="75" t="s">
        <v>80</v>
      </c>
      <c r="I21" s="75" t="s">
        <v>80</v>
      </c>
      <c r="J21" s="76" t="s">
        <v>112</v>
      </c>
      <c r="K21" s="77" t="s">
        <v>336</v>
      </c>
      <c r="L21" s="77" t="s">
        <v>337</v>
      </c>
      <c r="M21" s="78">
        <v>75</v>
      </c>
      <c r="N21" s="75" t="s">
        <v>132</v>
      </c>
      <c r="O21" s="104" t="s">
        <v>99</v>
      </c>
      <c r="P21" s="75" t="s">
        <v>85</v>
      </c>
      <c r="Q21" s="75" t="s">
        <v>86</v>
      </c>
      <c r="R21" s="75" t="s">
        <v>87</v>
      </c>
      <c r="S21" s="75" t="s">
        <v>148</v>
      </c>
      <c r="T21" s="105">
        <f t="shared" ref="T21:U21" si="3">U21</f>
        <v>868673.75</v>
      </c>
      <c r="U21" s="105">
        <f t="shared" si="3"/>
        <v>868673.75</v>
      </c>
      <c r="V21" s="105">
        <v>868673.75</v>
      </c>
      <c r="W21" s="105"/>
      <c r="X21" s="105"/>
      <c r="Y21" s="105"/>
      <c r="Z21" s="105"/>
      <c r="AA21" s="105"/>
      <c r="AB21" s="105">
        <v>153295.37</v>
      </c>
      <c r="AC21" s="80" t="s">
        <v>89</v>
      </c>
      <c r="AD21" s="127"/>
      <c r="AE21" s="128">
        <f t="shared" si="2"/>
        <v>868673.75</v>
      </c>
      <c r="AF21" s="127"/>
      <c r="AG21" s="127"/>
      <c r="AH21" s="81">
        <v>45444</v>
      </c>
      <c r="AI21" s="81">
        <v>45504</v>
      </c>
      <c r="AJ21" s="127"/>
      <c r="AK21" s="117"/>
      <c r="AL21" s="117"/>
    </row>
    <row r="22" spans="2:38" s="107" customFormat="1" ht="36.75" customHeight="1" x14ac:dyDescent="0.25">
      <c r="B22" s="85" t="s">
        <v>117</v>
      </c>
      <c r="C22" s="129"/>
      <c r="D22" s="86"/>
      <c r="E22" s="86"/>
      <c r="F22" s="110"/>
      <c r="G22" s="86"/>
      <c r="H22" s="86"/>
      <c r="I22" s="86"/>
      <c r="J22" s="87" t="s">
        <v>100</v>
      </c>
      <c r="K22" s="88" t="s">
        <v>101</v>
      </c>
      <c r="L22" s="88" t="s">
        <v>83</v>
      </c>
      <c r="M22" s="89">
        <v>550</v>
      </c>
      <c r="N22" s="86"/>
      <c r="O22" s="110"/>
      <c r="P22" s="86"/>
      <c r="Q22" s="86"/>
      <c r="R22" s="86"/>
      <c r="S22" s="86"/>
      <c r="T22" s="112"/>
      <c r="U22" s="112"/>
      <c r="V22" s="112"/>
      <c r="W22" s="112"/>
      <c r="X22" s="112"/>
      <c r="Y22" s="112"/>
      <c r="Z22" s="112"/>
      <c r="AA22" s="112"/>
      <c r="AB22" s="112"/>
      <c r="AC22" s="98"/>
      <c r="AD22" s="130"/>
      <c r="AE22" s="131"/>
      <c r="AF22" s="130"/>
      <c r="AG22" s="130"/>
      <c r="AH22" s="99"/>
      <c r="AI22" s="99"/>
      <c r="AJ22" s="130"/>
      <c r="AK22" s="117"/>
      <c r="AL22" s="117"/>
    </row>
    <row r="23" spans="2:38" s="107" customFormat="1" ht="37.5" customHeight="1" x14ac:dyDescent="0.25">
      <c r="B23" s="132" t="s">
        <v>117</v>
      </c>
      <c r="C23" s="129"/>
      <c r="D23" s="86"/>
      <c r="E23" s="86"/>
      <c r="F23" s="110"/>
      <c r="G23" s="86"/>
      <c r="H23" s="86"/>
      <c r="I23" s="86"/>
      <c r="J23" s="87" t="s">
        <v>102</v>
      </c>
      <c r="K23" s="88" t="s">
        <v>114</v>
      </c>
      <c r="L23" s="88" t="s">
        <v>92</v>
      </c>
      <c r="M23" s="89">
        <v>280</v>
      </c>
      <c r="N23" s="86"/>
      <c r="O23" s="110"/>
      <c r="P23" s="86"/>
      <c r="Q23" s="86"/>
      <c r="R23" s="86"/>
      <c r="S23" s="86"/>
      <c r="T23" s="112"/>
      <c r="U23" s="112"/>
      <c r="V23" s="112"/>
      <c r="W23" s="112"/>
      <c r="X23" s="112"/>
      <c r="Y23" s="112"/>
      <c r="Z23" s="112"/>
      <c r="AA23" s="112"/>
      <c r="AB23" s="112"/>
      <c r="AC23" s="98"/>
      <c r="AD23" s="130"/>
      <c r="AE23" s="131"/>
      <c r="AF23" s="130"/>
      <c r="AG23" s="130"/>
      <c r="AH23" s="99"/>
      <c r="AI23" s="99"/>
      <c r="AJ23" s="130"/>
      <c r="AK23" s="117"/>
      <c r="AL23" s="117"/>
    </row>
    <row r="24" spans="2:38" s="107" customFormat="1" ht="88.5" customHeight="1" x14ac:dyDescent="0.25">
      <c r="B24" s="116" t="s">
        <v>353</v>
      </c>
      <c r="C24" s="104" t="s">
        <v>354</v>
      </c>
      <c r="D24" s="75" t="s">
        <v>332</v>
      </c>
      <c r="E24" s="75" t="s">
        <v>333</v>
      </c>
      <c r="F24" s="124" t="s">
        <v>355</v>
      </c>
      <c r="G24" s="75" t="s">
        <v>79</v>
      </c>
      <c r="H24" s="75" t="s">
        <v>80</v>
      </c>
      <c r="I24" s="75" t="s">
        <v>80</v>
      </c>
      <c r="J24" s="76" t="s">
        <v>112</v>
      </c>
      <c r="K24" s="77" t="s">
        <v>336</v>
      </c>
      <c r="L24" s="77" t="s">
        <v>337</v>
      </c>
      <c r="M24" s="78">
        <v>248</v>
      </c>
      <c r="N24" s="75" t="s">
        <v>132</v>
      </c>
      <c r="O24" s="104" t="s">
        <v>96</v>
      </c>
      <c r="P24" s="75" t="s">
        <v>85</v>
      </c>
      <c r="Q24" s="75" t="s">
        <v>86</v>
      </c>
      <c r="R24" s="75" t="s">
        <v>87</v>
      </c>
      <c r="S24" s="75" t="s">
        <v>148</v>
      </c>
      <c r="T24" s="105">
        <f t="shared" ref="T24:U24" si="4">U24</f>
        <v>456438.1</v>
      </c>
      <c r="U24" s="105">
        <f t="shared" si="4"/>
        <v>456438.1</v>
      </c>
      <c r="V24" s="105">
        <v>456438.1</v>
      </c>
      <c r="W24" s="105"/>
      <c r="X24" s="105"/>
      <c r="Y24" s="105"/>
      <c r="Z24" s="105"/>
      <c r="AA24" s="105"/>
      <c r="AB24" s="105">
        <v>80547.899999999994</v>
      </c>
      <c r="AC24" s="80" t="s">
        <v>89</v>
      </c>
      <c r="AD24" s="104"/>
      <c r="AE24" s="106">
        <f t="shared" si="2"/>
        <v>456438.1</v>
      </c>
      <c r="AF24" s="104"/>
      <c r="AG24" s="104"/>
      <c r="AH24" s="81">
        <v>45444</v>
      </c>
      <c r="AI24" s="81">
        <v>45474</v>
      </c>
      <c r="AJ24" s="104"/>
      <c r="AK24" s="117"/>
      <c r="AL24" s="117"/>
    </row>
    <row r="25" spans="2:38" s="107" customFormat="1" ht="30" x14ac:dyDescent="0.25">
      <c r="B25" s="85" t="s">
        <v>353</v>
      </c>
      <c r="C25" s="110"/>
      <c r="D25" s="110"/>
      <c r="E25" s="110"/>
      <c r="F25" s="86"/>
      <c r="G25" s="110"/>
      <c r="H25" s="110"/>
      <c r="I25" s="110"/>
      <c r="J25" s="87" t="s">
        <v>100</v>
      </c>
      <c r="K25" s="88" t="s">
        <v>101</v>
      </c>
      <c r="L25" s="88" t="s">
        <v>83</v>
      </c>
      <c r="M25" s="111">
        <v>1998</v>
      </c>
      <c r="N25" s="110"/>
      <c r="O25" s="110"/>
      <c r="P25" s="110"/>
      <c r="Q25" s="110"/>
      <c r="R25" s="110"/>
      <c r="S25" s="110"/>
      <c r="T25" s="113"/>
      <c r="U25" s="113"/>
      <c r="V25" s="113"/>
      <c r="W25" s="113"/>
      <c r="X25" s="113"/>
      <c r="Y25" s="113"/>
      <c r="Z25" s="113"/>
      <c r="AA25" s="113"/>
      <c r="AB25" s="113"/>
      <c r="AC25" s="110"/>
      <c r="AD25" s="110"/>
      <c r="AE25" s="110"/>
      <c r="AF25" s="110"/>
      <c r="AG25" s="110"/>
      <c r="AH25" s="110"/>
      <c r="AI25" s="110"/>
      <c r="AJ25" s="110"/>
      <c r="AK25" s="117"/>
      <c r="AL25" s="117"/>
    </row>
    <row r="26" spans="2:38" s="107" customFormat="1" ht="45" x14ac:dyDescent="0.25">
      <c r="B26" s="85" t="s">
        <v>353</v>
      </c>
      <c r="C26" s="110"/>
      <c r="D26" s="110"/>
      <c r="E26" s="110"/>
      <c r="F26" s="86"/>
      <c r="G26" s="110"/>
      <c r="H26" s="110"/>
      <c r="I26" s="110"/>
      <c r="J26" s="87" t="s">
        <v>102</v>
      </c>
      <c r="K26" s="88" t="s">
        <v>114</v>
      </c>
      <c r="L26" s="88" t="s">
        <v>92</v>
      </c>
      <c r="M26" s="111">
        <v>1147</v>
      </c>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7"/>
      <c r="AL26" s="117"/>
    </row>
    <row r="27" spans="2:38" s="107" customFormat="1" ht="45" x14ac:dyDescent="0.25">
      <c r="B27" s="85" t="s">
        <v>353</v>
      </c>
      <c r="C27" s="110"/>
      <c r="D27" s="110"/>
      <c r="E27" s="110"/>
      <c r="F27" s="86"/>
      <c r="G27" s="110"/>
      <c r="H27" s="110"/>
      <c r="I27" s="110"/>
      <c r="J27" s="87" t="s">
        <v>81</v>
      </c>
      <c r="K27" s="88" t="s">
        <v>82</v>
      </c>
      <c r="L27" s="88" t="s">
        <v>83</v>
      </c>
      <c r="M27" s="89">
        <v>110</v>
      </c>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7"/>
      <c r="AL27" s="117"/>
    </row>
    <row r="28" spans="2:38" s="107" customFormat="1" ht="45" x14ac:dyDescent="0.25">
      <c r="B28" s="132" t="s">
        <v>353</v>
      </c>
      <c r="C28" s="119"/>
      <c r="D28" s="119"/>
      <c r="E28" s="119"/>
      <c r="F28" s="93"/>
      <c r="G28" s="119"/>
      <c r="H28" s="119"/>
      <c r="I28" s="119"/>
      <c r="J28" s="94" t="s">
        <v>90</v>
      </c>
      <c r="K28" s="95" t="s">
        <v>356</v>
      </c>
      <c r="L28" s="95" t="s">
        <v>92</v>
      </c>
      <c r="M28" s="96">
        <v>80</v>
      </c>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7"/>
      <c r="AL28" s="117"/>
    </row>
    <row r="29" spans="2:38" s="107" customFormat="1" ht="129" customHeight="1" x14ac:dyDescent="0.25">
      <c r="B29" s="102" t="s">
        <v>357</v>
      </c>
      <c r="C29" s="104" t="s">
        <v>358</v>
      </c>
      <c r="D29" s="104" t="s">
        <v>339</v>
      </c>
      <c r="E29" s="75" t="s">
        <v>340</v>
      </c>
      <c r="F29" s="124" t="s">
        <v>359</v>
      </c>
      <c r="G29" s="75" t="s">
        <v>79</v>
      </c>
      <c r="H29" s="75" t="s">
        <v>80</v>
      </c>
      <c r="I29" s="75" t="s">
        <v>80</v>
      </c>
      <c r="J29" s="124" t="s">
        <v>81</v>
      </c>
      <c r="K29" s="104" t="s">
        <v>342</v>
      </c>
      <c r="L29" s="104" t="s">
        <v>83</v>
      </c>
      <c r="M29" s="78">
        <v>170</v>
      </c>
      <c r="N29" s="75" t="s">
        <v>132</v>
      </c>
      <c r="O29" s="104" t="s">
        <v>99</v>
      </c>
      <c r="P29" s="75" t="s">
        <v>85</v>
      </c>
      <c r="Q29" s="75" t="s">
        <v>86</v>
      </c>
      <c r="R29" s="75" t="s">
        <v>87</v>
      </c>
      <c r="S29" s="75" t="s">
        <v>148</v>
      </c>
      <c r="T29" s="106">
        <f>U29</f>
        <v>361765</v>
      </c>
      <c r="U29" s="106">
        <f>V29</f>
        <v>361765</v>
      </c>
      <c r="V29" s="133">
        <v>361765</v>
      </c>
      <c r="W29" s="106"/>
      <c r="X29" s="106"/>
      <c r="Y29" s="106"/>
      <c r="Z29" s="106"/>
      <c r="AA29" s="106"/>
      <c r="AB29" s="106">
        <v>63840.89</v>
      </c>
      <c r="AC29" s="80" t="s">
        <v>89</v>
      </c>
      <c r="AD29" s="104"/>
      <c r="AE29" s="106">
        <f>U29</f>
        <v>361765</v>
      </c>
      <c r="AF29" s="104"/>
      <c r="AG29" s="104"/>
      <c r="AH29" s="81">
        <v>45444</v>
      </c>
      <c r="AI29" s="81">
        <v>45474</v>
      </c>
      <c r="AJ29" s="104"/>
      <c r="AK29" s="117"/>
      <c r="AL29" s="117"/>
    </row>
    <row r="30" spans="2:38" s="107" customFormat="1" ht="45" x14ac:dyDescent="0.25">
      <c r="B30" s="108" t="s">
        <v>357</v>
      </c>
      <c r="C30" s="110"/>
      <c r="D30" s="110"/>
      <c r="E30" s="86"/>
      <c r="F30" s="126"/>
      <c r="G30" s="86"/>
      <c r="H30" s="86"/>
      <c r="I30" s="86"/>
      <c r="J30" s="126" t="s">
        <v>90</v>
      </c>
      <c r="K30" s="110" t="s">
        <v>356</v>
      </c>
      <c r="L30" s="110" t="s">
        <v>92</v>
      </c>
      <c r="M30" s="89">
        <v>150</v>
      </c>
      <c r="N30" s="86"/>
      <c r="O30" s="110"/>
      <c r="P30" s="86"/>
      <c r="Q30" s="86"/>
      <c r="R30" s="86"/>
      <c r="S30" s="86"/>
      <c r="T30" s="113"/>
      <c r="U30" s="113"/>
      <c r="V30" s="134"/>
      <c r="W30" s="113"/>
      <c r="X30" s="113"/>
      <c r="Y30" s="113"/>
      <c r="Z30" s="113"/>
      <c r="AA30" s="113"/>
      <c r="AB30" s="113"/>
      <c r="AC30" s="98"/>
      <c r="AD30" s="110"/>
      <c r="AE30" s="113"/>
      <c r="AF30" s="110"/>
      <c r="AG30" s="110"/>
      <c r="AH30" s="99"/>
      <c r="AI30" s="99"/>
      <c r="AJ30" s="110"/>
      <c r="AK30" s="117"/>
      <c r="AL30" s="117"/>
    </row>
    <row r="31" spans="2:38" s="107" customFormat="1" ht="30.75" customHeight="1" x14ac:dyDescent="0.25">
      <c r="B31" s="108" t="s">
        <v>357</v>
      </c>
      <c r="C31" s="110"/>
      <c r="D31" s="110"/>
      <c r="E31" s="86"/>
      <c r="F31" s="126"/>
      <c r="G31" s="86"/>
      <c r="H31" s="86"/>
      <c r="I31" s="86"/>
      <c r="J31" s="126" t="s">
        <v>360</v>
      </c>
      <c r="K31" s="110" t="s">
        <v>94</v>
      </c>
      <c r="L31" s="110" t="s">
        <v>95</v>
      </c>
      <c r="M31" s="89">
        <v>10</v>
      </c>
      <c r="N31" s="86"/>
      <c r="O31" s="110"/>
      <c r="P31" s="86"/>
      <c r="Q31" s="86"/>
      <c r="R31" s="86"/>
      <c r="S31" s="86"/>
      <c r="T31" s="113"/>
      <c r="U31" s="113"/>
      <c r="V31" s="134"/>
      <c r="W31" s="113"/>
      <c r="X31" s="113"/>
      <c r="Y31" s="113"/>
      <c r="Z31" s="113"/>
      <c r="AA31" s="113"/>
      <c r="AB31" s="113"/>
      <c r="AC31" s="98"/>
      <c r="AD31" s="110"/>
      <c r="AE31" s="113"/>
      <c r="AF31" s="110"/>
      <c r="AG31" s="110"/>
      <c r="AH31" s="99"/>
      <c r="AI31" s="99"/>
      <c r="AJ31" s="110"/>
      <c r="AK31" s="117"/>
      <c r="AL31" s="117"/>
    </row>
    <row r="32" spans="2:38" s="107" customFormat="1" ht="25.5" customHeight="1" x14ac:dyDescent="0.25">
      <c r="B32" s="108" t="s">
        <v>357</v>
      </c>
      <c r="C32" s="110"/>
      <c r="D32" s="110"/>
      <c r="E32" s="86"/>
      <c r="F32" s="126"/>
      <c r="G32" s="86"/>
      <c r="H32" s="86"/>
      <c r="I32" s="86"/>
      <c r="J32" s="126" t="s">
        <v>361</v>
      </c>
      <c r="K32" s="110" t="s">
        <v>362</v>
      </c>
      <c r="L32" s="110" t="s">
        <v>95</v>
      </c>
      <c r="M32" s="89">
        <v>1</v>
      </c>
      <c r="N32" s="86"/>
      <c r="O32" s="110"/>
      <c r="P32" s="86"/>
      <c r="Q32" s="86"/>
      <c r="R32" s="86"/>
      <c r="S32" s="86"/>
      <c r="T32" s="113"/>
      <c r="U32" s="113"/>
      <c r="V32" s="134"/>
      <c r="W32" s="113"/>
      <c r="X32" s="113"/>
      <c r="Y32" s="113"/>
      <c r="Z32" s="113"/>
      <c r="AA32" s="113"/>
      <c r="AB32" s="113"/>
      <c r="AC32" s="98"/>
      <c r="AD32" s="110"/>
      <c r="AE32" s="113"/>
      <c r="AF32" s="110"/>
      <c r="AG32" s="110"/>
      <c r="AH32" s="99"/>
      <c r="AI32" s="99"/>
      <c r="AJ32" s="110"/>
      <c r="AK32" s="117"/>
      <c r="AL32" s="117"/>
    </row>
    <row r="33" spans="2:38" s="107" customFormat="1" ht="33" customHeight="1" x14ac:dyDescent="0.25">
      <c r="B33" s="108" t="s">
        <v>357</v>
      </c>
      <c r="C33" s="110"/>
      <c r="D33" s="110"/>
      <c r="E33" s="86"/>
      <c r="F33" s="126"/>
      <c r="G33" s="86"/>
      <c r="H33" s="86"/>
      <c r="I33" s="86"/>
      <c r="J33" s="126" t="s">
        <v>363</v>
      </c>
      <c r="K33" s="110" t="s">
        <v>364</v>
      </c>
      <c r="L33" s="110" t="s">
        <v>98</v>
      </c>
      <c r="M33" s="89">
        <v>15</v>
      </c>
      <c r="N33" s="86"/>
      <c r="O33" s="110"/>
      <c r="P33" s="86"/>
      <c r="Q33" s="86"/>
      <c r="R33" s="86"/>
      <c r="S33" s="86"/>
      <c r="T33" s="113"/>
      <c r="U33" s="113"/>
      <c r="V33" s="134"/>
      <c r="W33" s="113"/>
      <c r="X33" s="113"/>
      <c r="Y33" s="113"/>
      <c r="Z33" s="113"/>
      <c r="AA33" s="113"/>
      <c r="AB33" s="113"/>
      <c r="AC33" s="98"/>
      <c r="AD33" s="110"/>
      <c r="AE33" s="113"/>
      <c r="AF33" s="110"/>
      <c r="AG33" s="110"/>
      <c r="AH33" s="99"/>
      <c r="AI33" s="99"/>
      <c r="AJ33" s="110"/>
      <c r="AK33" s="117"/>
      <c r="AL33" s="117"/>
    </row>
    <row r="34" spans="2:38" s="118" customFormat="1" ht="93" customHeight="1" x14ac:dyDescent="0.25">
      <c r="B34" s="102" t="s">
        <v>365</v>
      </c>
      <c r="C34" s="104" t="s">
        <v>366</v>
      </c>
      <c r="D34" s="104" t="s">
        <v>339</v>
      </c>
      <c r="E34" s="75" t="s">
        <v>340</v>
      </c>
      <c r="F34" s="124" t="s">
        <v>367</v>
      </c>
      <c r="G34" s="75" t="s">
        <v>79</v>
      </c>
      <c r="H34" s="75" t="s">
        <v>80</v>
      </c>
      <c r="I34" s="75" t="s">
        <v>80</v>
      </c>
      <c r="J34" s="124" t="s">
        <v>81</v>
      </c>
      <c r="K34" s="104" t="s">
        <v>342</v>
      </c>
      <c r="L34" s="104" t="s">
        <v>83</v>
      </c>
      <c r="M34" s="78">
        <v>287</v>
      </c>
      <c r="N34" s="75" t="s">
        <v>132</v>
      </c>
      <c r="O34" s="104" t="s">
        <v>96</v>
      </c>
      <c r="P34" s="75" t="s">
        <v>85</v>
      </c>
      <c r="Q34" s="75" t="s">
        <v>86</v>
      </c>
      <c r="R34" s="75" t="s">
        <v>87</v>
      </c>
      <c r="S34" s="75" t="s">
        <v>148</v>
      </c>
      <c r="T34" s="106">
        <f t="shared" ref="T34:U34" si="5">U34</f>
        <v>76500</v>
      </c>
      <c r="U34" s="106">
        <f t="shared" si="5"/>
        <v>76500</v>
      </c>
      <c r="V34" s="135">
        <v>76500</v>
      </c>
      <c r="W34" s="106"/>
      <c r="X34" s="106"/>
      <c r="Y34" s="106"/>
      <c r="Z34" s="106"/>
      <c r="AA34" s="106"/>
      <c r="AB34" s="106">
        <v>13500</v>
      </c>
      <c r="AC34" s="80" t="s">
        <v>89</v>
      </c>
      <c r="AD34" s="104"/>
      <c r="AE34" s="106">
        <f t="shared" ref="AE34:AE41" si="6">U34</f>
        <v>76500</v>
      </c>
      <c r="AF34" s="104"/>
      <c r="AG34" s="104"/>
      <c r="AH34" s="81">
        <v>45444</v>
      </c>
      <c r="AI34" s="81">
        <v>45474</v>
      </c>
      <c r="AJ34" s="104"/>
      <c r="AK34" s="117"/>
      <c r="AL34" s="117"/>
    </row>
    <row r="35" spans="2:38" s="118" customFormat="1" ht="49.5" customHeight="1" x14ac:dyDescent="0.25">
      <c r="B35" s="108" t="s">
        <v>365</v>
      </c>
      <c r="C35" s="110"/>
      <c r="D35" s="110"/>
      <c r="E35" s="86"/>
      <c r="F35" s="136"/>
      <c r="G35" s="86"/>
      <c r="H35" s="86"/>
      <c r="I35" s="86"/>
      <c r="J35" s="126" t="s">
        <v>90</v>
      </c>
      <c r="K35" s="110" t="s">
        <v>356</v>
      </c>
      <c r="L35" s="110" t="s">
        <v>92</v>
      </c>
      <c r="M35" s="89">
        <v>278</v>
      </c>
      <c r="N35" s="86"/>
      <c r="O35" s="110"/>
      <c r="P35" s="86"/>
      <c r="Q35" s="86"/>
      <c r="R35" s="86"/>
      <c r="S35" s="86"/>
      <c r="T35" s="113"/>
      <c r="U35" s="113"/>
      <c r="V35" s="137"/>
      <c r="W35" s="113"/>
      <c r="X35" s="113"/>
      <c r="Y35" s="113"/>
      <c r="Z35" s="113"/>
      <c r="AA35" s="113"/>
      <c r="AB35" s="113"/>
      <c r="AC35" s="98"/>
      <c r="AD35" s="110"/>
      <c r="AE35" s="113"/>
      <c r="AF35" s="110"/>
      <c r="AG35" s="110"/>
      <c r="AH35" s="99"/>
      <c r="AI35" s="99"/>
      <c r="AJ35" s="110"/>
      <c r="AK35" s="117"/>
      <c r="AL35" s="117"/>
    </row>
    <row r="36" spans="2:38" s="118" customFormat="1" ht="34.5" customHeight="1" x14ac:dyDescent="0.25">
      <c r="B36" s="115" t="s">
        <v>365</v>
      </c>
      <c r="C36" s="119"/>
      <c r="D36" s="119"/>
      <c r="E36" s="93"/>
      <c r="F36" s="138"/>
      <c r="G36" s="93"/>
      <c r="H36" s="93"/>
      <c r="I36" s="93"/>
      <c r="J36" s="139" t="s">
        <v>93</v>
      </c>
      <c r="K36" s="119" t="s">
        <v>368</v>
      </c>
      <c r="L36" s="119" t="s">
        <v>369</v>
      </c>
      <c r="M36" s="96">
        <v>30</v>
      </c>
      <c r="N36" s="93"/>
      <c r="O36" s="119"/>
      <c r="P36" s="93"/>
      <c r="Q36" s="93"/>
      <c r="R36" s="93"/>
      <c r="S36" s="93"/>
      <c r="T36" s="122"/>
      <c r="U36" s="122"/>
      <c r="V36" s="140"/>
      <c r="W36" s="122"/>
      <c r="X36" s="122"/>
      <c r="Y36" s="122"/>
      <c r="Z36" s="122"/>
      <c r="AA36" s="122"/>
      <c r="AB36" s="122"/>
      <c r="AC36" s="121"/>
      <c r="AD36" s="119"/>
      <c r="AE36" s="122"/>
      <c r="AF36" s="119"/>
      <c r="AG36" s="119"/>
      <c r="AH36" s="123"/>
      <c r="AI36" s="123"/>
      <c r="AJ36" s="119"/>
      <c r="AK36" s="117"/>
      <c r="AL36" s="117"/>
    </row>
    <row r="37" spans="2:38" s="107" customFormat="1" ht="111.75" customHeight="1" x14ac:dyDescent="0.25">
      <c r="B37" s="102" t="s">
        <v>370</v>
      </c>
      <c r="C37" s="104" t="s">
        <v>371</v>
      </c>
      <c r="D37" s="104" t="s">
        <v>339</v>
      </c>
      <c r="E37" s="75" t="s">
        <v>340</v>
      </c>
      <c r="F37" s="124" t="s">
        <v>372</v>
      </c>
      <c r="G37" s="75" t="s">
        <v>79</v>
      </c>
      <c r="H37" s="75" t="s">
        <v>80</v>
      </c>
      <c r="I37" s="75" t="s">
        <v>80</v>
      </c>
      <c r="J37" s="124" t="s">
        <v>100</v>
      </c>
      <c r="K37" s="104" t="s">
        <v>101</v>
      </c>
      <c r="L37" s="104" t="s">
        <v>83</v>
      </c>
      <c r="M37" s="78">
        <v>750</v>
      </c>
      <c r="N37" s="75" t="s">
        <v>132</v>
      </c>
      <c r="O37" s="104" t="s">
        <v>259</v>
      </c>
      <c r="P37" s="75" t="s">
        <v>85</v>
      </c>
      <c r="Q37" s="75" t="s">
        <v>86</v>
      </c>
      <c r="R37" s="75" t="s">
        <v>87</v>
      </c>
      <c r="S37" s="75" t="s">
        <v>148</v>
      </c>
      <c r="T37" s="106">
        <f t="shared" ref="T37:U37" si="7">U37</f>
        <v>500000</v>
      </c>
      <c r="U37" s="106">
        <f t="shared" si="7"/>
        <v>500000</v>
      </c>
      <c r="V37" s="106">
        <v>500000</v>
      </c>
      <c r="W37" s="106"/>
      <c r="X37" s="106"/>
      <c r="Y37" s="106"/>
      <c r="Z37" s="106"/>
      <c r="AA37" s="106"/>
      <c r="AB37" s="106">
        <v>88235.3</v>
      </c>
      <c r="AC37" s="80" t="s">
        <v>89</v>
      </c>
      <c r="AD37" s="104"/>
      <c r="AE37" s="106">
        <f t="shared" si="6"/>
        <v>500000</v>
      </c>
      <c r="AF37" s="104"/>
      <c r="AG37" s="104"/>
      <c r="AH37" s="81">
        <v>45536</v>
      </c>
      <c r="AI37" s="81">
        <v>45566</v>
      </c>
      <c r="AJ37" s="104"/>
      <c r="AK37" s="117"/>
      <c r="AL37" s="117"/>
    </row>
    <row r="38" spans="2:38" s="107" customFormat="1" ht="45" x14ac:dyDescent="0.25">
      <c r="B38" s="108" t="s">
        <v>370</v>
      </c>
      <c r="C38" s="110"/>
      <c r="D38" s="110"/>
      <c r="E38" s="86"/>
      <c r="F38" s="126"/>
      <c r="G38" s="86"/>
      <c r="H38" s="86"/>
      <c r="I38" s="86"/>
      <c r="J38" s="126" t="s">
        <v>102</v>
      </c>
      <c r="K38" s="110" t="s">
        <v>114</v>
      </c>
      <c r="L38" s="110" t="s">
        <v>92</v>
      </c>
      <c r="M38" s="89">
        <v>500</v>
      </c>
      <c r="N38" s="86"/>
      <c r="O38" s="110"/>
      <c r="P38" s="86"/>
      <c r="Q38" s="86"/>
      <c r="R38" s="86"/>
      <c r="S38" s="86"/>
      <c r="T38" s="113"/>
      <c r="U38" s="113"/>
      <c r="V38" s="113"/>
      <c r="W38" s="113"/>
      <c r="X38" s="113"/>
      <c r="Y38" s="113"/>
      <c r="Z38" s="113"/>
      <c r="AA38" s="113"/>
      <c r="AB38" s="113"/>
      <c r="AC38" s="98"/>
      <c r="AD38" s="110"/>
      <c r="AE38" s="113"/>
      <c r="AF38" s="110"/>
      <c r="AG38" s="110"/>
      <c r="AH38" s="99"/>
      <c r="AI38" s="99"/>
      <c r="AJ38" s="110"/>
      <c r="AK38" s="117"/>
      <c r="AL38" s="117"/>
    </row>
    <row r="39" spans="2:38" s="107" customFormat="1" ht="60" x14ac:dyDescent="0.25">
      <c r="B39" s="108" t="s">
        <v>370</v>
      </c>
      <c r="C39" s="110"/>
      <c r="D39" s="110"/>
      <c r="E39" s="86"/>
      <c r="F39" s="126"/>
      <c r="G39" s="86"/>
      <c r="H39" s="86"/>
      <c r="I39" s="86"/>
      <c r="J39" s="126" t="s">
        <v>103</v>
      </c>
      <c r="K39" s="110" t="s">
        <v>104</v>
      </c>
      <c r="L39" s="110" t="s">
        <v>95</v>
      </c>
      <c r="M39" s="89">
        <v>1</v>
      </c>
      <c r="N39" s="86"/>
      <c r="O39" s="110"/>
      <c r="P39" s="86"/>
      <c r="Q39" s="86"/>
      <c r="R39" s="86"/>
      <c r="S39" s="86"/>
      <c r="T39" s="113"/>
      <c r="U39" s="113"/>
      <c r="V39" s="113"/>
      <c r="W39" s="113"/>
      <c r="X39" s="113"/>
      <c r="Y39" s="113"/>
      <c r="Z39" s="113"/>
      <c r="AA39" s="113"/>
      <c r="AB39" s="113"/>
      <c r="AC39" s="98"/>
      <c r="AD39" s="110"/>
      <c r="AE39" s="113"/>
      <c r="AF39" s="110"/>
      <c r="AG39" s="110"/>
      <c r="AH39" s="99"/>
      <c r="AI39" s="99"/>
      <c r="AJ39" s="110"/>
      <c r="AK39" s="117"/>
      <c r="AL39" s="117"/>
    </row>
    <row r="40" spans="2:38" s="107" customFormat="1" ht="60" x14ac:dyDescent="0.25">
      <c r="B40" s="115" t="s">
        <v>370</v>
      </c>
      <c r="C40" s="119"/>
      <c r="D40" s="119"/>
      <c r="E40" s="93"/>
      <c r="F40" s="139"/>
      <c r="G40" s="93"/>
      <c r="H40" s="93"/>
      <c r="I40" s="93"/>
      <c r="J40" s="139" t="s">
        <v>105</v>
      </c>
      <c r="K40" s="119" t="s">
        <v>106</v>
      </c>
      <c r="L40" s="119" t="s">
        <v>373</v>
      </c>
      <c r="M40" s="96" t="s">
        <v>374</v>
      </c>
      <c r="N40" s="93"/>
      <c r="O40" s="119"/>
      <c r="P40" s="93"/>
      <c r="Q40" s="93"/>
      <c r="R40" s="93"/>
      <c r="S40" s="93"/>
      <c r="T40" s="122"/>
      <c r="U40" s="122"/>
      <c r="V40" s="122"/>
      <c r="W40" s="122"/>
      <c r="X40" s="122"/>
      <c r="Y40" s="122"/>
      <c r="Z40" s="122"/>
      <c r="AA40" s="122"/>
      <c r="AB40" s="122"/>
      <c r="AC40" s="121"/>
      <c r="AD40" s="119"/>
      <c r="AE40" s="122"/>
      <c r="AF40" s="119"/>
      <c r="AG40" s="119"/>
      <c r="AH40" s="123"/>
      <c r="AI40" s="123"/>
      <c r="AJ40" s="119"/>
      <c r="AK40" s="117"/>
      <c r="AL40" s="117"/>
    </row>
    <row r="41" spans="2:38" s="107" customFormat="1" ht="125.25" customHeight="1" x14ac:dyDescent="0.25">
      <c r="B41" s="102" t="s">
        <v>375</v>
      </c>
      <c r="C41" s="104" t="s">
        <v>376</v>
      </c>
      <c r="D41" s="104" t="s">
        <v>339</v>
      </c>
      <c r="E41" s="75" t="s">
        <v>340</v>
      </c>
      <c r="F41" s="124" t="s">
        <v>377</v>
      </c>
      <c r="G41" s="75" t="s">
        <v>79</v>
      </c>
      <c r="H41" s="75" t="s">
        <v>80</v>
      </c>
      <c r="I41" s="75" t="s">
        <v>80</v>
      </c>
      <c r="J41" s="124" t="s">
        <v>100</v>
      </c>
      <c r="K41" s="104" t="s">
        <v>101</v>
      </c>
      <c r="L41" s="104" t="s">
        <v>83</v>
      </c>
      <c r="M41" s="141">
        <v>2744</v>
      </c>
      <c r="N41" s="75" t="s">
        <v>132</v>
      </c>
      <c r="O41" s="104" t="s">
        <v>96</v>
      </c>
      <c r="P41" s="75" t="s">
        <v>85</v>
      </c>
      <c r="Q41" s="75" t="s">
        <v>86</v>
      </c>
      <c r="R41" s="75" t="s">
        <v>87</v>
      </c>
      <c r="S41" s="75" t="s">
        <v>148</v>
      </c>
      <c r="T41" s="106">
        <f t="shared" ref="T41:U41" si="8">U41</f>
        <v>2024955</v>
      </c>
      <c r="U41" s="106">
        <f t="shared" si="8"/>
        <v>2024955</v>
      </c>
      <c r="V41" s="106">
        <v>2024955</v>
      </c>
      <c r="W41" s="106"/>
      <c r="X41" s="106"/>
      <c r="Y41" s="106"/>
      <c r="Z41" s="106"/>
      <c r="AA41" s="106"/>
      <c r="AB41" s="106">
        <v>357345</v>
      </c>
      <c r="AC41" s="80" t="s">
        <v>89</v>
      </c>
      <c r="AD41" s="104"/>
      <c r="AE41" s="106">
        <f t="shared" si="6"/>
        <v>2024955</v>
      </c>
      <c r="AF41" s="104"/>
      <c r="AG41" s="104"/>
      <c r="AH41" s="81">
        <v>45444</v>
      </c>
      <c r="AI41" s="81">
        <v>45505</v>
      </c>
      <c r="AJ41" s="104"/>
      <c r="AK41" s="117"/>
      <c r="AL41" s="117"/>
    </row>
    <row r="42" spans="2:38" s="107" customFormat="1" ht="45" x14ac:dyDescent="0.25">
      <c r="B42" s="142" t="s">
        <v>375</v>
      </c>
      <c r="C42" s="110"/>
      <c r="D42" s="110"/>
      <c r="E42" s="110"/>
      <c r="F42" s="86"/>
      <c r="G42" s="110"/>
      <c r="H42" s="110"/>
      <c r="I42" s="110"/>
      <c r="J42" s="126" t="s">
        <v>102</v>
      </c>
      <c r="K42" s="110" t="s">
        <v>114</v>
      </c>
      <c r="L42" s="110" t="s">
        <v>92</v>
      </c>
      <c r="M42" s="111">
        <v>1508</v>
      </c>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7"/>
      <c r="AL42" s="117"/>
    </row>
    <row r="43" spans="2:38" s="107" customFormat="1" ht="60" x14ac:dyDescent="0.25">
      <c r="B43" s="142" t="s">
        <v>375</v>
      </c>
      <c r="C43" s="110"/>
      <c r="D43" s="110"/>
      <c r="E43" s="110"/>
      <c r="F43" s="86"/>
      <c r="G43" s="110"/>
      <c r="H43" s="110"/>
      <c r="I43" s="110"/>
      <c r="J43" s="126" t="s">
        <v>103</v>
      </c>
      <c r="K43" s="110" t="s">
        <v>104</v>
      </c>
      <c r="L43" s="110" t="s">
        <v>95</v>
      </c>
      <c r="M43" s="89">
        <v>3</v>
      </c>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7"/>
      <c r="AL43" s="117"/>
    </row>
    <row r="44" spans="2:38" s="107" customFormat="1" ht="60" x14ac:dyDescent="0.25">
      <c r="B44" s="142" t="s">
        <v>375</v>
      </c>
      <c r="C44" s="110"/>
      <c r="D44" s="110"/>
      <c r="E44" s="110"/>
      <c r="F44" s="86"/>
      <c r="G44" s="110"/>
      <c r="H44" s="110"/>
      <c r="I44" s="110"/>
      <c r="J44" s="126" t="s">
        <v>105</v>
      </c>
      <c r="K44" s="110" t="s">
        <v>106</v>
      </c>
      <c r="L44" s="110" t="s">
        <v>378</v>
      </c>
      <c r="M44" s="89" t="s">
        <v>374</v>
      </c>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7"/>
      <c r="AL44" s="117"/>
    </row>
    <row r="45" spans="2:38" s="107" customFormat="1" ht="15" x14ac:dyDescent="0.25">
      <c r="B45" s="142" t="s">
        <v>375</v>
      </c>
      <c r="C45" s="110"/>
      <c r="D45" s="110"/>
      <c r="E45" s="110"/>
      <c r="F45" s="86"/>
      <c r="G45" s="110"/>
      <c r="H45" s="110"/>
      <c r="I45" s="110"/>
      <c r="J45" s="126" t="s">
        <v>379</v>
      </c>
      <c r="K45" s="110" t="s">
        <v>362</v>
      </c>
      <c r="L45" s="110" t="s">
        <v>95</v>
      </c>
      <c r="M45" s="89">
        <v>1</v>
      </c>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7"/>
      <c r="AL45" s="117"/>
    </row>
    <row r="46" spans="2:38" s="107" customFormat="1" ht="45" x14ac:dyDescent="0.25">
      <c r="B46" s="143" t="s">
        <v>375</v>
      </c>
      <c r="C46" s="119"/>
      <c r="D46" s="119"/>
      <c r="E46" s="119"/>
      <c r="F46" s="93"/>
      <c r="G46" s="119"/>
      <c r="H46" s="119"/>
      <c r="I46" s="119"/>
      <c r="J46" s="139" t="s">
        <v>97</v>
      </c>
      <c r="K46" s="119" t="s">
        <v>364</v>
      </c>
      <c r="L46" s="119" t="s">
        <v>98</v>
      </c>
      <c r="M46" s="96">
        <v>8</v>
      </c>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7"/>
      <c r="AL46" s="117"/>
    </row>
    <row r="47" spans="2:38" s="107" customFormat="1" ht="24.75" customHeight="1" x14ac:dyDescent="0.25">
      <c r="F47" s="144"/>
      <c r="M47" s="145"/>
      <c r="T47" s="114"/>
      <c r="U47" s="114"/>
      <c r="V47" s="114"/>
      <c r="W47" s="114"/>
      <c r="X47" s="114"/>
      <c r="Y47" s="114"/>
      <c r="Z47" s="114"/>
      <c r="AA47" s="114"/>
      <c r="AB47" s="114"/>
      <c r="AL47" s="114"/>
    </row>
    <row r="48" spans="2:38" s="107" customFormat="1" ht="14.25" x14ac:dyDescent="0.2">
      <c r="F48" s="144"/>
      <c r="M48" s="145"/>
      <c r="V48" s="146"/>
      <c r="AB48" s="146"/>
      <c r="AL48" s="114"/>
    </row>
    <row r="49" spans="2:38" s="107" customFormat="1" ht="15.75" x14ac:dyDescent="0.25">
      <c r="F49" s="144"/>
      <c r="J49" s="147"/>
      <c r="K49" s="147"/>
      <c r="L49" s="147"/>
      <c r="M49" s="148"/>
      <c r="N49" s="147"/>
      <c r="U49" s="147"/>
      <c r="V49" s="149"/>
      <c r="W49" s="147"/>
      <c r="X49" s="147"/>
      <c r="Y49" s="147"/>
      <c r="AB49" s="150"/>
      <c r="AL49" s="114"/>
    </row>
    <row r="50" spans="2:38" s="151" customFormat="1" x14ac:dyDescent="0.2">
      <c r="B50" s="235"/>
      <c r="C50" s="235"/>
      <c r="D50" s="235"/>
      <c r="E50" s="235"/>
      <c r="F50" s="235"/>
      <c r="G50" s="235"/>
      <c r="H50" s="235"/>
      <c r="I50" s="235"/>
      <c r="J50" s="235"/>
      <c r="K50" s="235"/>
      <c r="L50" s="235"/>
      <c r="M50" s="235"/>
      <c r="N50" s="235"/>
      <c r="O50" s="235"/>
      <c r="P50" s="235"/>
      <c r="Q50" s="235"/>
      <c r="R50" s="235"/>
      <c r="S50" s="235"/>
      <c r="T50" s="235"/>
      <c r="U50" s="235"/>
      <c r="V50" s="235"/>
      <c r="W50" s="235"/>
      <c r="X50" s="235"/>
      <c r="Y50" s="235"/>
      <c r="Z50" s="235"/>
      <c r="AA50" s="235"/>
      <c r="AB50" s="235"/>
      <c r="AC50" s="235"/>
      <c r="AD50" s="235"/>
      <c r="AE50" s="235"/>
      <c r="AF50" s="235"/>
      <c r="AG50" s="235"/>
      <c r="AH50" s="235"/>
      <c r="AI50" s="235"/>
      <c r="AJ50" s="235"/>
      <c r="AL50" s="152"/>
    </row>
    <row r="51" spans="2:38" s="151" customFormat="1" x14ac:dyDescent="0.2">
      <c r="F51" s="144"/>
      <c r="M51" s="145"/>
      <c r="AL51" s="152"/>
    </row>
    <row r="52" spans="2:38" s="151" customFormat="1" x14ac:dyDescent="0.2">
      <c r="F52" s="144"/>
      <c r="M52" s="145"/>
      <c r="V52" s="152"/>
      <c r="W52" s="152"/>
      <c r="AB52" s="152"/>
      <c r="AL52" s="152"/>
    </row>
    <row r="53" spans="2:38" s="151" customFormat="1" x14ac:dyDescent="0.2">
      <c r="F53" s="144"/>
      <c r="M53" s="145"/>
      <c r="AL53" s="152"/>
    </row>
    <row r="54" spans="2:38" s="151" customFormat="1" x14ac:dyDescent="0.2">
      <c r="F54" s="144"/>
      <c r="M54" s="145"/>
      <c r="AL54" s="152"/>
    </row>
    <row r="55" spans="2:38" s="151" customFormat="1" x14ac:dyDescent="0.2">
      <c r="F55" s="144"/>
      <c r="M55" s="145"/>
      <c r="AL55" s="152"/>
    </row>
    <row r="56" spans="2:38" s="151" customFormat="1" x14ac:dyDescent="0.2">
      <c r="F56" s="144"/>
      <c r="M56" s="145"/>
      <c r="AL56" s="152"/>
    </row>
    <row r="57" spans="2:38" s="151" customFormat="1" x14ac:dyDescent="0.2">
      <c r="F57" s="144"/>
      <c r="M57" s="145"/>
      <c r="AL57" s="152"/>
    </row>
    <row r="58" spans="2:38" s="151" customFormat="1" x14ac:dyDescent="0.2">
      <c r="F58" s="144"/>
      <c r="M58" s="145"/>
      <c r="AL58" s="152"/>
    </row>
    <row r="59" spans="2:38" s="151" customFormat="1" x14ac:dyDescent="0.2">
      <c r="F59" s="144"/>
      <c r="M59" s="145"/>
      <c r="AL59" s="152"/>
    </row>
    <row r="60" spans="2:38" s="151" customFormat="1" ht="14.25" customHeight="1" x14ac:dyDescent="0.2">
      <c r="F60" s="144"/>
      <c r="M60" s="145"/>
      <c r="AL60" s="152"/>
    </row>
    <row r="61" spans="2:38" s="151" customFormat="1" x14ac:dyDescent="0.2">
      <c r="F61" s="144"/>
      <c r="M61" s="145"/>
      <c r="AL61" s="152"/>
    </row>
    <row r="62" spans="2:38" s="151" customFormat="1" x14ac:dyDescent="0.2">
      <c r="F62" s="144"/>
      <c r="M62" s="145"/>
      <c r="AL62" s="152"/>
    </row>
    <row r="63" spans="2:38" s="151" customFormat="1" x14ac:dyDescent="0.2">
      <c r="F63" s="144"/>
      <c r="M63" s="145"/>
      <c r="AL63" s="152"/>
    </row>
  </sheetData>
  <mergeCells count="28">
    <mergeCell ref="AJ3:AJ4"/>
    <mergeCell ref="B50:AJ50"/>
    <mergeCell ref="S3:S4"/>
    <mergeCell ref="T3:T4"/>
    <mergeCell ref="U3:U4"/>
    <mergeCell ref="V3:AA3"/>
    <mergeCell ref="AB3:AB4"/>
    <mergeCell ref="AC3:AC4"/>
    <mergeCell ref="J3:M3"/>
    <mergeCell ref="N3:N4"/>
    <mergeCell ref="O3:O4"/>
    <mergeCell ref="P3:P4"/>
    <mergeCell ref="Q3:Q4"/>
    <mergeCell ref="R3:R4"/>
    <mergeCell ref="AD3:AF3"/>
    <mergeCell ref="AG3:AG4"/>
    <mergeCell ref="AH3:AH4"/>
    <mergeCell ref="B1:AI1"/>
    <mergeCell ref="B2:F2"/>
    <mergeCell ref="B3:B4"/>
    <mergeCell ref="C3:C4"/>
    <mergeCell ref="D3:D4"/>
    <mergeCell ref="E3:E4"/>
    <mergeCell ref="F3:F4"/>
    <mergeCell ref="G3:G4"/>
    <mergeCell ref="H3:H4"/>
    <mergeCell ref="I3:I4"/>
    <mergeCell ref="AI3:AI4"/>
  </mergeCells>
  <hyperlinks>
    <hyperlink ref="B2" r:id="rId1" xr:uid="{569EE8D8-1842-4598-9F12-F029B1951D04}"/>
  </hyperlinks>
  <pageMargins left="0.25" right="0.25" top="0.75" bottom="0.75" header="0.3" footer="0.3"/>
  <pageSetup paperSize="8" scale="56"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2B4DA-4F0E-4E3F-ABEE-89464FFD9357}">
  <dimension ref="A1:AL37"/>
  <sheetViews>
    <sheetView topLeftCell="A33" zoomScale="80" zoomScaleNormal="80" workbookViewId="0">
      <selection activeCell="B32" sqref="B32:B33"/>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 min="37" max="37" width="17.7109375" customWidth="1"/>
    <col min="38" max="38" width="17.28515625" customWidth="1"/>
  </cols>
  <sheetData>
    <row r="1" spans="1:38" x14ac:dyDescent="0.25">
      <c r="A1" s="1"/>
      <c r="B1" s="232" t="s">
        <v>40</v>
      </c>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1"/>
    </row>
    <row r="2" spans="1:38"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8" ht="14.65" customHeight="1" x14ac:dyDescent="0.25">
      <c r="A3" s="1"/>
      <c r="B3" s="234" t="s">
        <v>0</v>
      </c>
      <c r="C3" s="234" t="s">
        <v>1</v>
      </c>
      <c r="D3" s="234" t="s">
        <v>28</v>
      </c>
      <c r="E3" s="234" t="s">
        <v>29</v>
      </c>
      <c r="F3" s="234" t="s">
        <v>30</v>
      </c>
      <c r="G3" s="234" t="s">
        <v>3</v>
      </c>
      <c r="H3" s="234" t="s">
        <v>4</v>
      </c>
      <c r="I3" s="234" t="s">
        <v>5</v>
      </c>
      <c r="J3" s="241" t="s">
        <v>6</v>
      </c>
      <c r="K3" s="241"/>
      <c r="L3" s="241"/>
      <c r="M3" s="241"/>
      <c r="N3" s="230" t="s">
        <v>47</v>
      </c>
      <c r="O3" s="234" t="s">
        <v>31</v>
      </c>
      <c r="P3" s="236" t="s">
        <v>42</v>
      </c>
      <c r="Q3" s="236" t="s">
        <v>32</v>
      </c>
      <c r="R3" s="236" t="s">
        <v>37</v>
      </c>
      <c r="S3" s="236" t="s">
        <v>33</v>
      </c>
      <c r="T3" s="234" t="s">
        <v>55</v>
      </c>
      <c r="U3" s="234" t="s">
        <v>57</v>
      </c>
      <c r="V3" s="241" t="s">
        <v>59</v>
      </c>
      <c r="W3" s="241"/>
      <c r="X3" s="241"/>
      <c r="Y3" s="241"/>
      <c r="Z3" s="241"/>
      <c r="AA3" s="241"/>
      <c r="AB3" s="234" t="s">
        <v>69</v>
      </c>
      <c r="AC3" s="247" t="s">
        <v>75</v>
      </c>
      <c r="AD3" s="249" t="s">
        <v>77</v>
      </c>
      <c r="AE3" s="250"/>
      <c r="AF3" s="251"/>
      <c r="AG3" s="230" t="s">
        <v>27</v>
      </c>
      <c r="AH3" s="230" t="s">
        <v>36</v>
      </c>
      <c r="AI3" s="234" t="s">
        <v>34</v>
      </c>
      <c r="AJ3" s="230" t="s">
        <v>35</v>
      </c>
      <c r="AK3" s="245" t="s">
        <v>604</v>
      </c>
      <c r="AL3" s="245" t="s">
        <v>605</v>
      </c>
    </row>
    <row r="4" spans="1:38" ht="169.15" customHeight="1" x14ac:dyDescent="0.25">
      <c r="A4" s="1"/>
      <c r="B4" s="234"/>
      <c r="C4" s="234"/>
      <c r="D4" s="234"/>
      <c r="E4" s="234"/>
      <c r="F4" s="234"/>
      <c r="G4" s="234"/>
      <c r="H4" s="234"/>
      <c r="I4" s="234"/>
      <c r="J4" s="3" t="s">
        <v>7</v>
      </c>
      <c r="K4" s="3" t="s">
        <v>8</v>
      </c>
      <c r="L4" s="3" t="s">
        <v>9</v>
      </c>
      <c r="M4" s="11" t="s">
        <v>10</v>
      </c>
      <c r="N4" s="231"/>
      <c r="O4" s="234"/>
      <c r="P4" s="236"/>
      <c r="Q4" s="236"/>
      <c r="R4" s="236"/>
      <c r="S4" s="236"/>
      <c r="T4" s="234"/>
      <c r="U4" s="234"/>
      <c r="V4" s="3" t="s">
        <v>61</v>
      </c>
      <c r="W4" s="3" t="s">
        <v>62</v>
      </c>
      <c r="X4" s="3" t="s">
        <v>15</v>
      </c>
      <c r="Y4" s="3" t="s">
        <v>63</v>
      </c>
      <c r="Z4" s="3" t="s">
        <v>60</v>
      </c>
      <c r="AA4" s="3" t="s">
        <v>25</v>
      </c>
      <c r="AB4" s="234"/>
      <c r="AC4" s="248"/>
      <c r="AD4" s="3" t="s">
        <v>16</v>
      </c>
      <c r="AE4" s="3" t="s">
        <v>17</v>
      </c>
      <c r="AF4" s="3" t="s">
        <v>26</v>
      </c>
      <c r="AG4" s="231"/>
      <c r="AH4" s="231"/>
      <c r="AI4" s="234"/>
      <c r="AJ4" s="231"/>
      <c r="AK4" s="246"/>
      <c r="AL4" s="245"/>
    </row>
    <row r="5" spans="1:38"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20"/>
      <c r="AL5" s="221"/>
    </row>
    <row r="6" spans="1:38" ht="81" customHeight="1" x14ac:dyDescent="0.25">
      <c r="A6" s="1"/>
      <c r="B6" s="252" t="s">
        <v>164</v>
      </c>
      <c r="C6" s="252" t="s">
        <v>165</v>
      </c>
      <c r="D6" s="252" t="s">
        <v>486</v>
      </c>
      <c r="E6" s="252" t="s">
        <v>166</v>
      </c>
      <c r="F6" s="252" t="s">
        <v>167</v>
      </c>
      <c r="G6" s="252" t="s">
        <v>168</v>
      </c>
      <c r="H6" s="252" t="s">
        <v>80</v>
      </c>
      <c r="I6" s="252" t="s">
        <v>169</v>
      </c>
      <c r="J6" s="34" t="s">
        <v>170</v>
      </c>
      <c r="K6" s="34" t="s">
        <v>171</v>
      </c>
      <c r="L6" s="34" t="s">
        <v>172</v>
      </c>
      <c r="M6" s="34">
        <v>3.9</v>
      </c>
      <c r="N6" s="252" t="s">
        <v>173</v>
      </c>
      <c r="O6" s="252" t="s">
        <v>174</v>
      </c>
      <c r="P6" s="255" t="s">
        <v>175</v>
      </c>
      <c r="Q6" s="255" t="s">
        <v>86</v>
      </c>
      <c r="R6" s="255" t="s">
        <v>87</v>
      </c>
      <c r="S6" s="255" t="s">
        <v>148</v>
      </c>
      <c r="T6" s="252" t="s">
        <v>176</v>
      </c>
      <c r="U6" s="252" t="s">
        <v>176</v>
      </c>
      <c r="V6" s="252" t="s">
        <v>176</v>
      </c>
      <c r="W6" s="252" t="s">
        <v>177</v>
      </c>
      <c r="X6" s="252" t="s">
        <v>177</v>
      </c>
      <c r="Y6" s="252" t="s">
        <v>177</v>
      </c>
      <c r="Z6" s="252" t="s">
        <v>177</v>
      </c>
      <c r="AA6" s="262" t="s">
        <v>177</v>
      </c>
      <c r="AB6" s="252" t="s">
        <v>176</v>
      </c>
      <c r="AC6" s="255" t="s">
        <v>178</v>
      </c>
      <c r="AD6" s="255" t="s">
        <v>177</v>
      </c>
      <c r="AE6" s="255" t="s">
        <v>177</v>
      </c>
      <c r="AF6" s="255" t="s">
        <v>176</v>
      </c>
      <c r="AG6" s="262" t="s">
        <v>177</v>
      </c>
      <c r="AH6" s="265" t="s">
        <v>109</v>
      </c>
      <c r="AI6" s="265" t="s">
        <v>110</v>
      </c>
      <c r="AJ6" s="258">
        <v>45369</v>
      </c>
      <c r="AK6" s="261" t="s">
        <v>606</v>
      </c>
      <c r="AL6" s="246"/>
    </row>
    <row r="7" spans="1:38" ht="66.599999999999994" customHeight="1" x14ac:dyDescent="0.25">
      <c r="A7" s="1"/>
      <c r="B7" s="253"/>
      <c r="C7" s="253"/>
      <c r="D7" s="253"/>
      <c r="E7" s="253"/>
      <c r="F7" s="253"/>
      <c r="G7" s="253"/>
      <c r="H7" s="253"/>
      <c r="I7" s="253"/>
      <c r="J7" s="34" t="s">
        <v>179</v>
      </c>
      <c r="K7" s="34" t="s">
        <v>180</v>
      </c>
      <c r="L7" s="34" t="s">
        <v>181</v>
      </c>
      <c r="M7" s="34">
        <v>380</v>
      </c>
      <c r="N7" s="253"/>
      <c r="O7" s="253"/>
      <c r="P7" s="256"/>
      <c r="Q7" s="256"/>
      <c r="R7" s="256"/>
      <c r="S7" s="256"/>
      <c r="T7" s="253"/>
      <c r="U7" s="253"/>
      <c r="V7" s="253"/>
      <c r="W7" s="253"/>
      <c r="X7" s="253"/>
      <c r="Y7" s="253"/>
      <c r="Z7" s="253"/>
      <c r="AA7" s="263"/>
      <c r="AB7" s="253"/>
      <c r="AC7" s="256"/>
      <c r="AD7" s="256"/>
      <c r="AE7" s="256"/>
      <c r="AF7" s="256"/>
      <c r="AG7" s="263"/>
      <c r="AH7" s="266"/>
      <c r="AI7" s="266"/>
      <c r="AJ7" s="259"/>
      <c r="AK7" s="261"/>
      <c r="AL7" s="246"/>
    </row>
    <row r="8" spans="1:38" ht="70.150000000000006" customHeight="1" x14ac:dyDescent="0.25">
      <c r="A8" s="1"/>
      <c r="B8" s="253"/>
      <c r="C8" s="253"/>
      <c r="D8" s="253"/>
      <c r="E8" s="253"/>
      <c r="F8" s="253"/>
      <c r="G8" s="253"/>
      <c r="H8" s="253"/>
      <c r="I8" s="253"/>
      <c r="J8" s="34" t="s">
        <v>182</v>
      </c>
      <c r="K8" s="34" t="s">
        <v>183</v>
      </c>
      <c r="L8" s="34" t="s">
        <v>113</v>
      </c>
      <c r="M8" s="34">
        <v>4169</v>
      </c>
      <c r="N8" s="253"/>
      <c r="O8" s="253"/>
      <c r="P8" s="256"/>
      <c r="Q8" s="256"/>
      <c r="R8" s="256"/>
      <c r="S8" s="256"/>
      <c r="T8" s="253"/>
      <c r="U8" s="253"/>
      <c r="V8" s="253"/>
      <c r="W8" s="253"/>
      <c r="X8" s="253"/>
      <c r="Y8" s="253"/>
      <c r="Z8" s="253"/>
      <c r="AA8" s="263"/>
      <c r="AB8" s="253"/>
      <c r="AC8" s="256"/>
      <c r="AD8" s="256"/>
      <c r="AE8" s="256"/>
      <c r="AF8" s="256"/>
      <c r="AG8" s="263"/>
      <c r="AH8" s="266"/>
      <c r="AI8" s="266"/>
      <c r="AJ8" s="259"/>
      <c r="AK8" s="261"/>
      <c r="AL8" s="246"/>
    </row>
    <row r="9" spans="1:38" ht="85.15" customHeight="1" x14ac:dyDescent="0.25">
      <c r="A9" s="9"/>
      <c r="B9" s="253"/>
      <c r="C9" s="253"/>
      <c r="D9" s="253"/>
      <c r="E9" s="253"/>
      <c r="F9" s="253"/>
      <c r="G9" s="253"/>
      <c r="H9" s="253"/>
      <c r="I9" s="253"/>
      <c r="J9" s="34" t="s">
        <v>184</v>
      </c>
      <c r="K9" s="34" t="s">
        <v>185</v>
      </c>
      <c r="L9" s="34" t="s">
        <v>113</v>
      </c>
      <c r="M9" s="34">
        <v>500</v>
      </c>
      <c r="N9" s="253"/>
      <c r="O9" s="253"/>
      <c r="P9" s="256"/>
      <c r="Q9" s="256"/>
      <c r="R9" s="256"/>
      <c r="S9" s="256"/>
      <c r="T9" s="253"/>
      <c r="U9" s="253"/>
      <c r="V9" s="253"/>
      <c r="W9" s="253"/>
      <c r="X9" s="253"/>
      <c r="Y9" s="253"/>
      <c r="Z9" s="253"/>
      <c r="AA9" s="263"/>
      <c r="AB9" s="253"/>
      <c r="AC9" s="256"/>
      <c r="AD9" s="256"/>
      <c r="AE9" s="256"/>
      <c r="AF9" s="256"/>
      <c r="AG9" s="263"/>
      <c r="AH9" s="266"/>
      <c r="AI9" s="266"/>
      <c r="AJ9" s="259"/>
      <c r="AK9" s="261"/>
      <c r="AL9" s="246"/>
    </row>
    <row r="10" spans="1:38" ht="82.9" customHeight="1" thickBot="1" x14ac:dyDescent="0.3">
      <c r="A10" s="14"/>
      <c r="B10" s="254"/>
      <c r="C10" s="254"/>
      <c r="D10" s="253"/>
      <c r="E10" s="253"/>
      <c r="F10" s="254"/>
      <c r="G10" s="253"/>
      <c r="H10" s="254"/>
      <c r="I10" s="254"/>
      <c r="J10" s="34" t="s">
        <v>186</v>
      </c>
      <c r="K10" s="34" t="s">
        <v>187</v>
      </c>
      <c r="L10" s="34" t="s">
        <v>188</v>
      </c>
      <c r="M10" s="34">
        <v>1920</v>
      </c>
      <c r="N10" s="253"/>
      <c r="O10" s="254"/>
      <c r="P10" s="256"/>
      <c r="Q10" s="256"/>
      <c r="R10" s="256"/>
      <c r="S10" s="256"/>
      <c r="T10" s="254"/>
      <c r="U10" s="254"/>
      <c r="V10" s="254"/>
      <c r="W10" s="254"/>
      <c r="X10" s="254"/>
      <c r="Y10" s="254"/>
      <c r="Z10" s="254"/>
      <c r="AA10" s="264"/>
      <c r="AB10" s="254"/>
      <c r="AC10" s="257"/>
      <c r="AD10" s="257"/>
      <c r="AE10" s="257"/>
      <c r="AF10" s="257"/>
      <c r="AG10" s="264"/>
      <c r="AH10" s="267"/>
      <c r="AI10" s="267"/>
      <c r="AJ10" s="260"/>
      <c r="AK10" s="261"/>
      <c r="AL10" s="246"/>
    </row>
    <row r="11" spans="1:38" ht="73.900000000000006" customHeight="1" x14ac:dyDescent="0.25">
      <c r="A11" s="1"/>
      <c r="B11" s="252" t="s">
        <v>189</v>
      </c>
      <c r="C11" s="252" t="s">
        <v>190</v>
      </c>
      <c r="D11" s="253"/>
      <c r="E11" s="253"/>
      <c r="F11" s="252" t="s">
        <v>191</v>
      </c>
      <c r="G11" s="253"/>
      <c r="H11" s="252" t="s">
        <v>80</v>
      </c>
      <c r="I11" s="252" t="s">
        <v>169</v>
      </c>
      <c r="J11" s="34" t="s">
        <v>170</v>
      </c>
      <c r="K11" s="34" t="s">
        <v>171</v>
      </c>
      <c r="L11" s="34" t="s">
        <v>172</v>
      </c>
      <c r="M11" s="34">
        <v>27</v>
      </c>
      <c r="N11" s="253"/>
      <c r="O11" s="252" t="s">
        <v>192</v>
      </c>
      <c r="P11" s="256"/>
      <c r="Q11" s="256"/>
      <c r="R11" s="256"/>
      <c r="S11" s="256"/>
      <c r="T11" s="252" t="s">
        <v>193</v>
      </c>
      <c r="U11" s="252" t="s">
        <v>193</v>
      </c>
      <c r="V11" s="252" t="s">
        <v>194</v>
      </c>
      <c r="W11" s="252" t="s">
        <v>177</v>
      </c>
      <c r="X11" s="252" t="s">
        <v>177</v>
      </c>
      <c r="Y11" s="252" t="s">
        <v>177</v>
      </c>
      <c r="Z11" s="252" t="s">
        <v>177</v>
      </c>
      <c r="AA11" s="262" t="s">
        <v>177</v>
      </c>
      <c r="AB11" s="274" t="s">
        <v>195</v>
      </c>
      <c r="AC11" s="255" t="s">
        <v>178</v>
      </c>
      <c r="AD11" s="255" t="s">
        <v>177</v>
      </c>
      <c r="AE11" s="255" t="s">
        <v>177</v>
      </c>
      <c r="AF11" s="255" t="s">
        <v>193</v>
      </c>
      <c r="AG11" s="255" t="s">
        <v>177</v>
      </c>
      <c r="AH11" s="271" t="s">
        <v>196</v>
      </c>
      <c r="AI11" s="271" t="s">
        <v>197</v>
      </c>
      <c r="AJ11" s="268">
        <v>45527</v>
      </c>
      <c r="AK11" s="261" t="s">
        <v>606</v>
      </c>
      <c r="AL11" s="246"/>
    </row>
    <row r="12" spans="1:38" ht="72" customHeight="1" x14ac:dyDescent="0.25">
      <c r="A12" s="1"/>
      <c r="B12" s="253"/>
      <c r="C12" s="253"/>
      <c r="D12" s="253"/>
      <c r="E12" s="253"/>
      <c r="F12" s="253"/>
      <c r="G12" s="253"/>
      <c r="H12" s="253"/>
      <c r="I12" s="253"/>
      <c r="J12" s="34" t="s">
        <v>179</v>
      </c>
      <c r="K12" s="34" t="s">
        <v>180</v>
      </c>
      <c r="L12" s="34" t="s">
        <v>181</v>
      </c>
      <c r="M12" s="34">
        <v>1161</v>
      </c>
      <c r="N12" s="253"/>
      <c r="O12" s="253"/>
      <c r="P12" s="256"/>
      <c r="Q12" s="256"/>
      <c r="R12" s="256"/>
      <c r="S12" s="256"/>
      <c r="T12" s="253"/>
      <c r="U12" s="253"/>
      <c r="V12" s="253"/>
      <c r="W12" s="253"/>
      <c r="X12" s="253"/>
      <c r="Y12" s="253"/>
      <c r="Z12" s="253"/>
      <c r="AA12" s="263"/>
      <c r="AB12" s="275"/>
      <c r="AC12" s="256"/>
      <c r="AD12" s="256"/>
      <c r="AE12" s="256"/>
      <c r="AF12" s="256"/>
      <c r="AG12" s="256"/>
      <c r="AH12" s="272"/>
      <c r="AI12" s="272"/>
      <c r="AJ12" s="269"/>
      <c r="AK12" s="261"/>
      <c r="AL12" s="246"/>
    </row>
    <row r="13" spans="1:38" ht="69.599999999999994" customHeight="1" x14ac:dyDescent="0.25">
      <c r="A13" s="1"/>
      <c r="B13" s="253"/>
      <c r="C13" s="253"/>
      <c r="D13" s="253"/>
      <c r="E13" s="253"/>
      <c r="F13" s="253"/>
      <c r="G13" s="253"/>
      <c r="H13" s="253"/>
      <c r="I13" s="253"/>
      <c r="J13" s="34" t="s">
        <v>182</v>
      </c>
      <c r="K13" s="34" t="s">
        <v>183</v>
      </c>
      <c r="L13" s="34" t="s">
        <v>113</v>
      </c>
      <c r="M13" s="34">
        <v>2182</v>
      </c>
      <c r="N13" s="253"/>
      <c r="O13" s="253"/>
      <c r="P13" s="256"/>
      <c r="Q13" s="256"/>
      <c r="R13" s="256"/>
      <c r="S13" s="256"/>
      <c r="T13" s="253"/>
      <c r="U13" s="253"/>
      <c r="V13" s="253"/>
      <c r="W13" s="253"/>
      <c r="X13" s="253"/>
      <c r="Y13" s="253"/>
      <c r="Z13" s="253"/>
      <c r="AA13" s="263"/>
      <c r="AB13" s="275"/>
      <c r="AC13" s="256"/>
      <c r="AD13" s="256"/>
      <c r="AE13" s="256"/>
      <c r="AF13" s="256"/>
      <c r="AG13" s="256"/>
      <c r="AH13" s="272"/>
      <c r="AI13" s="272"/>
      <c r="AJ13" s="269"/>
      <c r="AK13" s="261"/>
      <c r="AL13" s="246"/>
    </row>
    <row r="14" spans="1:38" ht="77.650000000000006" customHeight="1" x14ac:dyDescent="0.25">
      <c r="A14" s="1"/>
      <c r="B14" s="253"/>
      <c r="C14" s="253"/>
      <c r="D14" s="253"/>
      <c r="E14" s="253"/>
      <c r="F14" s="253"/>
      <c r="G14" s="253"/>
      <c r="H14" s="253"/>
      <c r="I14" s="253"/>
      <c r="J14" s="34" t="s">
        <v>184</v>
      </c>
      <c r="K14" s="34" t="s">
        <v>185</v>
      </c>
      <c r="L14" s="34" t="s">
        <v>113</v>
      </c>
      <c r="M14" s="34">
        <v>1176</v>
      </c>
      <c r="N14" s="253"/>
      <c r="O14" s="253"/>
      <c r="P14" s="256"/>
      <c r="Q14" s="256"/>
      <c r="R14" s="256"/>
      <c r="S14" s="256"/>
      <c r="T14" s="253"/>
      <c r="U14" s="253"/>
      <c r="V14" s="253"/>
      <c r="W14" s="253"/>
      <c r="X14" s="253"/>
      <c r="Y14" s="253"/>
      <c r="Z14" s="253"/>
      <c r="AA14" s="263"/>
      <c r="AB14" s="275"/>
      <c r="AC14" s="256"/>
      <c r="AD14" s="256"/>
      <c r="AE14" s="256"/>
      <c r="AF14" s="256"/>
      <c r="AG14" s="256"/>
      <c r="AH14" s="272"/>
      <c r="AI14" s="272"/>
      <c r="AJ14" s="269"/>
      <c r="AK14" s="261"/>
      <c r="AL14" s="246"/>
    </row>
    <row r="15" spans="1:38" ht="78.599999999999994" customHeight="1" x14ac:dyDescent="0.25">
      <c r="B15" s="254"/>
      <c r="C15" s="254"/>
      <c r="D15" s="253"/>
      <c r="E15" s="253"/>
      <c r="F15" s="254"/>
      <c r="G15" s="253"/>
      <c r="H15" s="254"/>
      <c r="I15" s="254"/>
      <c r="J15" s="34" t="s">
        <v>186</v>
      </c>
      <c r="K15" s="34" t="s">
        <v>187</v>
      </c>
      <c r="L15" s="34" t="s">
        <v>188</v>
      </c>
      <c r="M15" s="34">
        <v>893</v>
      </c>
      <c r="N15" s="253"/>
      <c r="O15" s="254"/>
      <c r="P15" s="256"/>
      <c r="Q15" s="256"/>
      <c r="R15" s="256"/>
      <c r="S15" s="256"/>
      <c r="T15" s="254"/>
      <c r="U15" s="254"/>
      <c r="V15" s="254"/>
      <c r="W15" s="254"/>
      <c r="X15" s="254"/>
      <c r="Y15" s="254"/>
      <c r="Z15" s="254"/>
      <c r="AA15" s="264"/>
      <c r="AB15" s="276"/>
      <c r="AC15" s="257"/>
      <c r="AD15" s="257"/>
      <c r="AE15" s="257"/>
      <c r="AF15" s="257"/>
      <c r="AG15" s="257"/>
      <c r="AH15" s="273"/>
      <c r="AI15" s="273"/>
      <c r="AJ15" s="270"/>
      <c r="AK15" s="261"/>
      <c r="AL15" s="246"/>
    </row>
    <row r="16" spans="1:38" ht="97.9" customHeight="1" x14ac:dyDescent="0.25">
      <c r="B16" s="252" t="s">
        <v>198</v>
      </c>
      <c r="C16" s="252" t="s">
        <v>199</v>
      </c>
      <c r="D16" s="253"/>
      <c r="E16" s="253"/>
      <c r="F16" s="252" t="s">
        <v>199</v>
      </c>
      <c r="G16" s="253"/>
      <c r="H16" s="252" t="s">
        <v>80</v>
      </c>
      <c r="I16" s="252" t="s">
        <v>169</v>
      </c>
      <c r="J16" s="34" t="s">
        <v>200</v>
      </c>
      <c r="K16" s="34" t="s">
        <v>201</v>
      </c>
      <c r="L16" s="34" t="s">
        <v>172</v>
      </c>
      <c r="M16" s="34">
        <v>2.7530000000000001</v>
      </c>
      <c r="N16" s="253"/>
      <c r="O16" s="252" t="s">
        <v>202</v>
      </c>
      <c r="P16" s="256"/>
      <c r="Q16" s="256"/>
      <c r="R16" s="256"/>
      <c r="S16" s="256"/>
      <c r="T16" s="252" t="s">
        <v>203</v>
      </c>
      <c r="U16" s="252" t="s">
        <v>203</v>
      </c>
      <c r="V16" s="252" t="s">
        <v>203</v>
      </c>
      <c r="W16" s="252" t="s">
        <v>177</v>
      </c>
      <c r="X16" s="252" t="s">
        <v>177</v>
      </c>
      <c r="Y16" s="252" t="s">
        <v>177</v>
      </c>
      <c r="Z16" s="252" t="s">
        <v>177</v>
      </c>
      <c r="AA16" s="262" t="s">
        <v>177</v>
      </c>
      <c r="AB16" s="252" t="s">
        <v>203</v>
      </c>
      <c r="AC16" s="255" t="s">
        <v>178</v>
      </c>
      <c r="AD16" s="255" t="s">
        <v>177</v>
      </c>
      <c r="AE16" s="255" t="s">
        <v>177</v>
      </c>
      <c r="AF16" s="255" t="s">
        <v>203</v>
      </c>
      <c r="AG16" s="255" t="s">
        <v>177</v>
      </c>
      <c r="AH16" s="277" t="s">
        <v>109</v>
      </c>
      <c r="AI16" s="277" t="s">
        <v>110</v>
      </c>
      <c r="AJ16" s="268">
        <v>45369</v>
      </c>
      <c r="AK16" s="261" t="s">
        <v>606</v>
      </c>
      <c r="AL16" s="246"/>
    </row>
    <row r="17" spans="2:38" ht="74.650000000000006" customHeight="1" x14ac:dyDescent="0.25">
      <c r="B17" s="253"/>
      <c r="C17" s="253"/>
      <c r="D17" s="253"/>
      <c r="E17" s="253"/>
      <c r="F17" s="253"/>
      <c r="G17" s="253"/>
      <c r="H17" s="253"/>
      <c r="I17" s="253"/>
      <c r="J17" s="34" t="s">
        <v>170</v>
      </c>
      <c r="K17" s="34" t="s">
        <v>204</v>
      </c>
      <c r="L17" s="34" t="s">
        <v>172</v>
      </c>
      <c r="M17" s="34" t="s">
        <v>487</v>
      </c>
      <c r="N17" s="253"/>
      <c r="O17" s="253"/>
      <c r="P17" s="256"/>
      <c r="Q17" s="256"/>
      <c r="R17" s="256"/>
      <c r="S17" s="256"/>
      <c r="T17" s="253"/>
      <c r="U17" s="253"/>
      <c r="V17" s="253"/>
      <c r="W17" s="253"/>
      <c r="X17" s="253"/>
      <c r="Y17" s="253"/>
      <c r="Z17" s="253"/>
      <c r="AA17" s="263"/>
      <c r="AB17" s="253"/>
      <c r="AC17" s="256"/>
      <c r="AD17" s="256"/>
      <c r="AE17" s="256"/>
      <c r="AF17" s="256"/>
      <c r="AG17" s="256"/>
      <c r="AH17" s="278"/>
      <c r="AI17" s="278"/>
      <c r="AJ17" s="269"/>
      <c r="AK17" s="261"/>
      <c r="AL17" s="246"/>
    </row>
    <row r="18" spans="2:38" ht="69.599999999999994" customHeight="1" x14ac:dyDescent="0.25">
      <c r="B18" s="253"/>
      <c r="C18" s="253"/>
      <c r="D18" s="253"/>
      <c r="E18" s="253"/>
      <c r="F18" s="253"/>
      <c r="G18" s="253"/>
      <c r="H18" s="253"/>
      <c r="I18" s="253"/>
      <c r="J18" s="34" t="s">
        <v>179</v>
      </c>
      <c r="K18" s="34" t="s">
        <v>180</v>
      </c>
      <c r="L18" s="34" t="s">
        <v>181</v>
      </c>
      <c r="M18" s="34">
        <v>600</v>
      </c>
      <c r="N18" s="253"/>
      <c r="O18" s="253"/>
      <c r="P18" s="256"/>
      <c r="Q18" s="256"/>
      <c r="R18" s="256"/>
      <c r="S18" s="256"/>
      <c r="T18" s="253"/>
      <c r="U18" s="253"/>
      <c r="V18" s="253"/>
      <c r="W18" s="253"/>
      <c r="X18" s="253"/>
      <c r="Y18" s="253"/>
      <c r="Z18" s="253"/>
      <c r="AA18" s="263"/>
      <c r="AB18" s="253"/>
      <c r="AC18" s="256"/>
      <c r="AD18" s="256"/>
      <c r="AE18" s="256"/>
      <c r="AF18" s="256"/>
      <c r="AG18" s="256"/>
      <c r="AH18" s="278"/>
      <c r="AI18" s="278"/>
      <c r="AJ18" s="269"/>
      <c r="AK18" s="261"/>
      <c r="AL18" s="246"/>
    </row>
    <row r="19" spans="2:38" ht="71.650000000000006" customHeight="1" x14ac:dyDescent="0.25">
      <c r="B19" s="253"/>
      <c r="C19" s="253"/>
      <c r="D19" s="253"/>
      <c r="E19" s="253"/>
      <c r="F19" s="253"/>
      <c r="G19" s="253"/>
      <c r="H19" s="253"/>
      <c r="I19" s="253"/>
      <c r="J19" s="34" t="s">
        <v>182</v>
      </c>
      <c r="K19" s="34" t="s">
        <v>183</v>
      </c>
      <c r="L19" s="34" t="s">
        <v>113</v>
      </c>
      <c r="M19" s="34">
        <v>56</v>
      </c>
      <c r="N19" s="253"/>
      <c r="O19" s="253"/>
      <c r="P19" s="256"/>
      <c r="Q19" s="256"/>
      <c r="R19" s="256"/>
      <c r="S19" s="256"/>
      <c r="T19" s="253"/>
      <c r="U19" s="253"/>
      <c r="V19" s="253"/>
      <c r="W19" s="253"/>
      <c r="X19" s="253"/>
      <c r="Y19" s="253"/>
      <c r="Z19" s="253"/>
      <c r="AA19" s="263"/>
      <c r="AB19" s="253"/>
      <c r="AC19" s="256"/>
      <c r="AD19" s="256"/>
      <c r="AE19" s="256"/>
      <c r="AF19" s="256"/>
      <c r="AG19" s="256"/>
      <c r="AH19" s="278"/>
      <c r="AI19" s="278"/>
      <c r="AJ19" s="269"/>
      <c r="AK19" s="261"/>
      <c r="AL19" s="246"/>
    </row>
    <row r="20" spans="2:38" ht="79.900000000000006" customHeight="1" x14ac:dyDescent="0.25">
      <c r="B20" s="254"/>
      <c r="C20" s="254"/>
      <c r="D20" s="253"/>
      <c r="E20" s="253"/>
      <c r="F20" s="254"/>
      <c r="G20" s="253"/>
      <c r="H20" s="254"/>
      <c r="I20" s="254"/>
      <c r="J20" s="34" t="s">
        <v>184</v>
      </c>
      <c r="K20" s="34" t="s">
        <v>185</v>
      </c>
      <c r="L20" s="34" t="s">
        <v>113</v>
      </c>
      <c r="M20" s="34">
        <v>1045</v>
      </c>
      <c r="N20" s="253"/>
      <c r="O20" s="254"/>
      <c r="P20" s="256"/>
      <c r="Q20" s="256"/>
      <c r="R20" s="256"/>
      <c r="S20" s="256"/>
      <c r="T20" s="254"/>
      <c r="U20" s="254"/>
      <c r="V20" s="254"/>
      <c r="W20" s="254"/>
      <c r="X20" s="254"/>
      <c r="Y20" s="254"/>
      <c r="Z20" s="254"/>
      <c r="AA20" s="264"/>
      <c r="AB20" s="254"/>
      <c r="AC20" s="257"/>
      <c r="AD20" s="257"/>
      <c r="AE20" s="257"/>
      <c r="AF20" s="257"/>
      <c r="AG20" s="257"/>
      <c r="AH20" s="279"/>
      <c r="AI20" s="279"/>
      <c r="AJ20" s="270"/>
      <c r="AK20" s="261"/>
      <c r="AL20" s="246"/>
    </row>
    <row r="21" spans="2:38" ht="97.15" customHeight="1" x14ac:dyDescent="0.25">
      <c r="B21" s="252" t="s">
        <v>205</v>
      </c>
      <c r="C21" s="252" t="s">
        <v>206</v>
      </c>
      <c r="D21" s="253"/>
      <c r="E21" s="253"/>
      <c r="F21" s="252" t="s">
        <v>207</v>
      </c>
      <c r="G21" s="253"/>
      <c r="H21" s="252" t="s">
        <v>80</v>
      </c>
      <c r="I21" s="252" t="s">
        <v>169</v>
      </c>
      <c r="J21" s="34" t="s">
        <v>200</v>
      </c>
      <c r="K21" s="34" t="s">
        <v>201</v>
      </c>
      <c r="L21" s="34" t="s">
        <v>172</v>
      </c>
      <c r="M21" s="34">
        <v>4.3</v>
      </c>
      <c r="N21" s="253"/>
      <c r="O21" s="252" t="s">
        <v>208</v>
      </c>
      <c r="P21" s="256"/>
      <c r="Q21" s="256"/>
      <c r="R21" s="256"/>
      <c r="S21" s="256"/>
      <c r="T21" s="252" t="s">
        <v>209</v>
      </c>
      <c r="U21" s="252" t="s">
        <v>209</v>
      </c>
      <c r="V21" s="252" t="s">
        <v>209</v>
      </c>
      <c r="W21" s="252" t="s">
        <v>177</v>
      </c>
      <c r="X21" s="252" t="s">
        <v>177</v>
      </c>
      <c r="Y21" s="252" t="s">
        <v>177</v>
      </c>
      <c r="Z21" s="252" t="s">
        <v>177</v>
      </c>
      <c r="AA21" s="262" t="s">
        <v>177</v>
      </c>
      <c r="AB21" s="252" t="s">
        <v>210</v>
      </c>
      <c r="AC21" s="255" t="s">
        <v>178</v>
      </c>
      <c r="AD21" s="255" t="s">
        <v>177</v>
      </c>
      <c r="AE21" s="255" t="s">
        <v>177</v>
      </c>
      <c r="AF21" s="255" t="s">
        <v>209</v>
      </c>
      <c r="AG21" s="255" t="s">
        <v>177</v>
      </c>
      <c r="AH21" s="271" t="s">
        <v>211</v>
      </c>
      <c r="AI21" s="271" t="s">
        <v>212</v>
      </c>
      <c r="AJ21" s="289">
        <v>45538</v>
      </c>
      <c r="AK21" s="293" t="s">
        <v>606</v>
      </c>
      <c r="AL21" s="280"/>
    </row>
    <row r="22" spans="2:38" ht="77.650000000000006" customHeight="1" x14ac:dyDescent="0.25">
      <c r="B22" s="253"/>
      <c r="C22" s="253"/>
      <c r="D22" s="253"/>
      <c r="E22" s="253"/>
      <c r="F22" s="253"/>
      <c r="G22" s="253"/>
      <c r="H22" s="253"/>
      <c r="I22" s="253"/>
      <c r="J22" s="34" t="s">
        <v>170</v>
      </c>
      <c r="K22" s="34" t="s">
        <v>204</v>
      </c>
      <c r="L22" s="34" t="s">
        <v>172</v>
      </c>
      <c r="M22" s="34">
        <v>15.7</v>
      </c>
      <c r="N22" s="253"/>
      <c r="O22" s="253"/>
      <c r="P22" s="256"/>
      <c r="Q22" s="256"/>
      <c r="R22" s="256"/>
      <c r="S22" s="256"/>
      <c r="T22" s="253"/>
      <c r="U22" s="253"/>
      <c r="V22" s="253"/>
      <c r="W22" s="253"/>
      <c r="X22" s="253"/>
      <c r="Y22" s="253"/>
      <c r="Z22" s="253"/>
      <c r="AA22" s="263"/>
      <c r="AB22" s="253"/>
      <c r="AC22" s="256"/>
      <c r="AD22" s="256"/>
      <c r="AE22" s="256"/>
      <c r="AF22" s="256"/>
      <c r="AG22" s="256"/>
      <c r="AH22" s="272"/>
      <c r="AI22" s="272"/>
      <c r="AJ22" s="290"/>
      <c r="AK22" s="294"/>
      <c r="AL22" s="281"/>
    </row>
    <row r="23" spans="2:38" ht="69.599999999999994" customHeight="1" x14ac:dyDescent="0.25">
      <c r="B23" s="253"/>
      <c r="C23" s="253"/>
      <c r="D23" s="253"/>
      <c r="E23" s="253"/>
      <c r="F23" s="253"/>
      <c r="G23" s="253"/>
      <c r="H23" s="253"/>
      <c r="I23" s="253"/>
      <c r="J23" s="34" t="s">
        <v>179</v>
      </c>
      <c r="K23" s="34" t="s">
        <v>180</v>
      </c>
      <c r="L23" s="34" t="s">
        <v>181</v>
      </c>
      <c r="M23" s="34">
        <v>1068</v>
      </c>
      <c r="N23" s="253"/>
      <c r="O23" s="253"/>
      <c r="P23" s="256"/>
      <c r="Q23" s="256"/>
      <c r="R23" s="256"/>
      <c r="S23" s="256"/>
      <c r="T23" s="253"/>
      <c r="U23" s="253"/>
      <c r="V23" s="253"/>
      <c r="W23" s="253"/>
      <c r="X23" s="253"/>
      <c r="Y23" s="253"/>
      <c r="Z23" s="253"/>
      <c r="AA23" s="263"/>
      <c r="AB23" s="253"/>
      <c r="AC23" s="256"/>
      <c r="AD23" s="256"/>
      <c r="AE23" s="256"/>
      <c r="AF23" s="256"/>
      <c r="AG23" s="256"/>
      <c r="AH23" s="272"/>
      <c r="AI23" s="272"/>
      <c r="AJ23" s="290"/>
      <c r="AK23" s="294"/>
      <c r="AL23" s="281"/>
    </row>
    <row r="24" spans="2:38" ht="70.150000000000006" customHeight="1" x14ac:dyDescent="0.25">
      <c r="B24" s="253"/>
      <c r="C24" s="253"/>
      <c r="D24" s="253"/>
      <c r="E24" s="253"/>
      <c r="F24" s="253"/>
      <c r="G24" s="253"/>
      <c r="H24" s="253"/>
      <c r="I24" s="253"/>
      <c r="J24" s="34" t="s">
        <v>182</v>
      </c>
      <c r="K24" s="34" t="s">
        <v>183</v>
      </c>
      <c r="L24" s="34" t="s">
        <v>113</v>
      </c>
      <c r="M24" s="34">
        <v>210</v>
      </c>
      <c r="N24" s="253"/>
      <c r="O24" s="253"/>
      <c r="P24" s="256"/>
      <c r="Q24" s="256"/>
      <c r="R24" s="256"/>
      <c r="S24" s="256"/>
      <c r="T24" s="253"/>
      <c r="U24" s="253"/>
      <c r="V24" s="253"/>
      <c r="W24" s="253"/>
      <c r="X24" s="253"/>
      <c r="Y24" s="253"/>
      <c r="Z24" s="253"/>
      <c r="AA24" s="263"/>
      <c r="AB24" s="253"/>
      <c r="AC24" s="256"/>
      <c r="AD24" s="256"/>
      <c r="AE24" s="256"/>
      <c r="AF24" s="256"/>
      <c r="AG24" s="256"/>
      <c r="AH24" s="272"/>
      <c r="AI24" s="272"/>
      <c r="AJ24" s="291"/>
      <c r="AK24" s="294"/>
      <c r="AL24" s="281"/>
    </row>
    <row r="25" spans="2:38" ht="84" customHeight="1" x14ac:dyDescent="0.25">
      <c r="B25" s="253"/>
      <c r="C25" s="253"/>
      <c r="D25" s="253"/>
      <c r="E25" s="253"/>
      <c r="F25" s="253"/>
      <c r="G25" s="253"/>
      <c r="H25" s="253"/>
      <c r="I25" s="253"/>
      <c r="J25" s="34" t="s">
        <v>184</v>
      </c>
      <c r="K25" s="34" t="s">
        <v>185</v>
      </c>
      <c r="L25" s="34" t="s">
        <v>113</v>
      </c>
      <c r="M25" s="34">
        <v>918</v>
      </c>
      <c r="N25" s="253"/>
      <c r="O25" s="253"/>
      <c r="P25" s="256"/>
      <c r="Q25" s="256"/>
      <c r="R25" s="256"/>
      <c r="S25" s="256"/>
      <c r="T25" s="253"/>
      <c r="U25" s="253"/>
      <c r="V25" s="253"/>
      <c r="W25" s="253"/>
      <c r="X25" s="253"/>
      <c r="Y25" s="253"/>
      <c r="Z25" s="253"/>
      <c r="AA25" s="263"/>
      <c r="AB25" s="253"/>
      <c r="AC25" s="256"/>
      <c r="AD25" s="256"/>
      <c r="AE25" s="256"/>
      <c r="AF25" s="256"/>
      <c r="AG25" s="256"/>
      <c r="AH25" s="272"/>
      <c r="AI25" s="272"/>
      <c r="AJ25" s="291"/>
      <c r="AK25" s="294"/>
      <c r="AL25" s="281"/>
    </row>
    <row r="26" spans="2:38" ht="83.65" customHeight="1" x14ac:dyDescent="0.25">
      <c r="B26" s="254"/>
      <c r="C26" s="254"/>
      <c r="D26" s="254"/>
      <c r="E26" s="254"/>
      <c r="F26" s="254"/>
      <c r="G26" s="254"/>
      <c r="H26" s="254"/>
      <c r="I26" s="254"/>
      <c r="J26" s="34" t="s">
        <v>186</v>
      </c>
      <c r="K26" s="34" t="s">
        <v>187</v>
      </c>
      <c r="L26" s="34" t="s">
        <v>188</v>
      </c>
      <c r="M26" s="34">
        <v>60</v>
      </c>
      <c r="N26" s="254"/>
      <c r="O26" s="254"/>
      <c r="P26" s="257"/>
      <c r="Q26" s="257"/>
      <c r="R26" s="257"/>
      <c r="S26" s="257"/>
      <c r="T26" s="254"/>
      <c r="U26" s="254"/>
      <c r="V26" s="254"/>
      <c r="W26" s="254"/>
      <c r="X26" s="254"/>
      <c r="Y26" s="254"/>
      <c r="Z26" s="254"/>
      <c r="AA26" s="264"/>
      <c r="AB26" s="254"/>
      <c r="AC26" s="257"/>
      <c r="AD26" s="257"/>
      <c r="AE26" s="257"/>
      <c r="AF26" s="257"/>
      <c r="AG26" s="257"/>
      <c r="AH26" s="273"/>
      <c r="AI26" s="273"/>
      <c r="AJ26" s="292"/>
      <c r="AK26" s="295"/>
      <c r="AL26" s="282"/>
    </row>
    <row r="27" spans="2:38" ht="63.75" x14ac:dyDescent="0.25">
      <c r="B27" s="283" t="s">
        <v>301</v>
      </c>
      <c r="C27" s="286" t="s">
        <v>302</v>
      </c>
      <c r="D27" s="286" t="s">
        <v>303</v>
      </c>
      <c r="E27" s="286" t="s">
        <v>304</v>
      </c>
      <c r="F27" s="286" t="s">
        <v>302</v>
      </c>
      <c r="G27" s="286" t="s">
        <v>305</v>
      </c>
      <c r="H27" s="286" t="s">
        <v>80</v>
      </c>
      <c r="I27" s="286" t="s">
        <v>80</v>
      </c>
      <c r="J27" s="57" t="s">
        <v>306</v>
      </c>
      <c r="K27" s="57" t="s">
        <v>307</v>
      </c>
      <c r="L27" s="57" t="s">
        <v>308</v>
      </c>
      <c r="M27" s="58">
        <v>2495232</v>
      </c>
      <c r="N27" s="286" t="s">
        <v>173</v>
      </c>
      <c r="O27" s="286" t="s">
        <v>309</v>
      </c>
      <c r="P27" s="283" t="s">
        <v>175</v>
      </c>
      <c r="Q27" s="283" t="s">
        <v>86</v>
      </c>
      <c r="R27" s="283" t="s">
        <v>87</v>
      </c>
      <c r="S27" s="283" t="s">
        <v>148</v>
      </c>
      <c r="T27" s="302">
        <v>2120947.2000000002</v>
      </c>
      <c r="U27" s="302">
        <v>2120947.2000000002</v>
      </c>
      <c r="V27" s="302">
        <v>2120947.2000000002</v>
      </c>
      <c r="W27" s="302" t="s">
        <v>177</v>
      </c>
      <c r="X27" s="302" t="s">
        <v>177</v>
      </c>
      <c r="Y27" s="302" t="s">
        <v>177</v>
      </c>
      <c r="Z27" s="302" t="s">
        <v>177</v>
      </c>
      <c r="AA27" s="299" t="s">
        <v>177</v>
      </c>
      <c r="AB27" s="302">
        <v>374284.79999999999</v>
      </c>
      <c r="AC27" s="305" t="s">
        <v>178</v>
      </c>
      <c r="AD27" s="305" t="s">
        <v>177</v>
      </c>
      <c r="AE27" s="305" t="s">
        <v>177</v>
      </c>
      <c r="AF27" s="305">
        <v>2120947.2000000002</v>
      </c>
      <c r="AG27" s="283" t="s">
        <v>177</v>
      </c>
      <c r="AH27" s="312" t="s">
        <v>109</v>
      </c>
      <c r="AI27" s="312" t="s">
        <v>110</v>
      </c>
      <c r="AJ27" s="296">
        <v>45369</v>
      </c>
      <c r="AK27" s="261" t="s">
        <v>607</v>
      </c>
      <c r="AL27" s="246"/>
    </row>
    <row r="28" spans="2:38" ht="89.25" x14ac:dyDescent="0.25">
      <c r="B28" s="284"/>
      <c r="C28" s="287"/>
      <c r="D28" s="287"/>
      <c r="E28" s="287"/>
      <c r="F28" s="287"/>
      <c r="G28" s="287"/>
      <c r="H28" s="287"/>
      <c r="I28" s="287"/>
      <c r="J28" s="57" t="s">
        <v>310</v>
      </c>
      <c r="K28" s="57" t="s">
        <v>311</v>
      </c>
      <c r="L28" s="57" t="s">
        <v>127</v>
      </c>
      <c r="M28" s="57">
        <v>1</v>
      </c>
      <c r="N28" s="287"/>
      <c r="O28" s="287"/>
      <c r="P28" s="284"/>
      <c r="Q28" s="284"/>
      <c r="R28" s="284"/>
      <c r="S28" s="284"/>
      <c r="T28" s="303"/>
      <c r="U28" s="303"/>
      <c r="V28" s="303"/>
      <c r="W28" s="303"/>
      <c r="X28" s="303"/>
      <c r="Y28" s="303"/>
      <c r="Z28" s="303"/>
      <c r="AA28" s="300"/>
      <c r="AB28" s="303"/>
      <c r="AC28" s="306"/>
      <c r="AD28" s="306"/>
      <c r="AE28" s="306"/>
      <c r="AF28" s="306"/>
      <c r="AG28" s="284"/>
      <c r="AH28" s="313"/>
      <c r="AI28" s="313"/>
      <c r="AJ28" s="297"/>
      <c r="AK28" s="261"/>
      <c r="AL28" s="246"/>
    </row>
    <row r="29" spans="2:38" ht="51" x14ac:dyDescent="0.25">
      <c r="B29" s="285"/>
      <c r="C29" s="288"/>
      <c r="D29" s="288"/>
      <c r="E29" s="288"/>
      <c r="F29" s="288"/>
      <c r="G29" s="288"/>
      <c r="H29" s="288"/>
      <c r="I29" s="288"/>
      <c r="J29" s="57" t="s">
        <v>312</v>
      </c>
      <c r="K29" s="57" t="s">
        <v>313</v>
      </c>
      <c r="L29" s="57" t="s">
        <v>314</v>
      </c>
      <c r="M29" s="57">
        <v>2093</v>
      </c>
      <c r="N29" s="288"/>
      <c r="O29" s="288"/>
      <c r="P29" s="285"/>
      <c r="Q29" s="285"/>
      <c r="R29" s="285"/>
      <c r="S29" s="285"/>
      <c r="T29" s="304"/>
      <c r="U29" s="304"/>
      <c r="V29" s="304"/>
      <c r="W29" s="304"/>
      <c r="X29" s="304"/>
      <c r="Y29" s="304"/>
      <c r="Z29" s="304"/>
      <c r="AA29" s="301"/>
      <c r="AB29" s="304"/>
      <c r="AC29" s="307"/>
      <c r="AD29" s="307"/>
      <c r="AE29" s="307"/>
      <c r="AF29" s="307"/>
      <c r="AG29" s="285"/>
      <c r="AH29" s="314"/>
      <c r="AI29" s="314"/>
      <c r="AJ29" s="298"/>
      <c r="AK29" s="261"/>
      <c r="AL29" s="246"/>
    </row>
    <row r="30" spans="2:38" ht="76.5" x14ac:dyDescent="0.25">
      <c r="B30" s="308" t="s">
        <v>488</v>
      </c>
      <c r="C30" s="310" t="s">
        <v>489</v>
      </c>
      <c r="D30" s="310" t="s">
        <v>490</v>
      </c>
      <c r="E30" s="310" t="s">
        <v>491</v>
      </c>
      <c r="F30" s="310" t="s">
        <v>489</v>
      </c>
      <c r="G30" s="310" t="s">
        <v>492</v>
      </c>
      <c r="H30" s="310" t="s">
        <v>80</v>
      </c>
      <c r="I30" s="310" t="s">
        <v>80</v>
      </c>
      <c r="J30" s="178" t="s">
        <v>493</v>
      </c>
      <c r="K30" s="178" t="s">
        <v>494</v>
      </c>
      <c r="L30" s="178" t="s">
        <v>495</v>
      </c>
      <c r="M30" s="178">
        <v>1</v>
      </c>
      <c r="N30" s="310" t="s">
        <v>132</v>
      </c>
      <c r="O30" s="310" t="s">
        <v>496</v>
      </c>
      <c r="P30" s="310" t="s">
        <v>175</v>
      </c>
      <c r="Q30" s="310" t="s">
        <v>86</v>
      </c>
      <c r="R30" s="310" t="s">
        <v>87</v>
      </c>
      <c r="S30" s="310" t="s">
        <v>148</v>
      </c>
      <c r="T30" s="315">
        <v>300000</v>
      </c>
      <c r="U30" s="316">
        <v>300000</v>
      </c>
      <c r="V30" s="316">
        <v>300000</v>
      </c>
      <c r="W30" s="310" t="s">
        <v>177</v>
      </c>
      <c r="X30" s="310" t="s">
        <v>177</v>
      </c>
      <c r="Y30" s="310" t="s">
        <v>177</v>
      </c>
      <c r="Z30" s="310" t="s">
        <v>177</v>
      </c>
      <c r="AA30" s="310" t="s">
        <v>177</v>
      </c>
      <c r="AB30" s="321">
        <v>52941.18</v>
      </c>
      <c r="AC30" s="310" t="s">
        <v>178</v>
      </c>
      <c r="AD30" s="310" t="s">
        <v>177</v>
      </c>
      <c r="AE30" s="316" t="s">
        <v>177</v>
      </c>
      <c r="AF30" s="319">
        <v>300000</v>
      </c>
      <c r="AG30" s="310" t="s">
        <v>177</v>
      </c>
      <c r="AH30" s="317" t="s">
        <v>196</v>
      </c>
      <c r="AI30" s="317" t="s">
        <v>197</v>
      </c>
      <c r="AJ30" s="317" t="s">
        <v>608</v>
      </c>
      <c r="AK30" s="261" t="s">
        <v>609</v>
      </c>
      <c r="AL30" s="246"/>
    </row>
    <row r="31" spans="2:38" ht="89.25" x14ac:dyDescent="0.25">
      <c r="B31" s="309"/>
      <c r="C31" s="311"/>
      <c r="D31" s="311"/>
      <c r="E31" s="311"/>
      <c r="F31" s="311"/>
      <c r="G31" s="311"/>
      <c r="H31" s="311"/>
      <c r="I31" s="311"/>
      <c r="J31" s="178" t="s">
        <v>497</v>
      </c>
      <c r="K31" s="178" t="s">
        <v>498</v>
      </c>
      <c r="L31" s="178" t="s">
        <v>499</v>
      </c>
      <c r="M31" s="179">
        <v>1</v>
      </c>
      <c r="N31" s="311"/>
      <c r="O31" s="311"/>
      <c r="P31" s="311"/>
      <c r="Q31" s="311"/>
      <c r="R31" s="311"/>
      <c r="S31" s="311"/>
      <c r="T31" s="309"/>
      <c r="U31" s="311"/>
      <c r="V31" s="311"/>
      <c r="W31" s="311"/>
      <c r="X31" s="311"/>
      <c r="Y31" s="311"/>
      <c r="Z31" s="311"/>
      <c r="AA31" s="311"/>
      <c r="AB31" s="322"/>
      <c r="AC31" s="311"/>
      <c r="AD31" s="311"/>
      <c r="AE31" s="311"/>
      <c r="AF31" s="320"/>
      <c r="AG31" s="311"/>
      <c r="AH31" s="318"/>
      <c r="AI31" s="318"/>
      <c r="AJ31" s="318"/>
      <c r="AK31" s="261"/>
      <c r="AL31" s="246"/>
    </row>
    <row r="32" spans="2:38" ht="76.5" x14ac:dyDescent="0.25">
      <c r="B32" s="308" t="s">
        <v>500</v>
      </c>
      <c r="C32" s="310" t="s">
        <v>501</v>
      </c>
      <c r="D32" s="310" t="s">
        <v>490</v>
      </c>
      <c r="E32" s="310" t="s">
        <v>491</v>
      </c>
      <c r="F32" s="310" t="s">
        <v>501</v>
      </c>
      <c r="G32" s="310" t="s">
        <v>492</v>
      </c>
      <c r="H32" s="310" t="s">
        <v>80</v>
      </c>
      <c r="I32" s="310" t="s">
        <v>80</v>
      </c>
      <c r="J32" s="178" t="s">
        <v>493</v>
      </c>
      <c r="K32" s="178" t="s">
        <v>494</v>
      </c>
      <c r="L32" s="178" t="s">
        <v>495</v>
      </c>
      <c r="M32" s="178">
        <v>1</v>
      </c>
      <c r="N32" s="310" t="s">
        <v>132</v>
      </c>
      <c r="O32" s="310" t="s">
        <v>502</v>
      </c>
      <c r="P32" s="310" t="s">
        <v>175</v>
      </c>
      <c r="Q32" s="310" t="s">
        <v>86</v>
      </c>
      <c r="R32" s="310" t="s">
        <v>87</v>
      </c>
      <c r="S32" s="310" t="s">
        <v>148</v>
      </c>
      <c r="T32" s="315">
        <v>60000</v>
      </c>
      <c r="U32" s="316">
        <v>60000</v>
      </c>
      <c r="V32" s="316">
        <v>60000</v>
      </c>
      <c r="W32" s="310" t="s">
        <v>177</v>
      </c>
      <c r="X32" s="310" t="s">
        <v>177</v>
      </c>
      <c r="Y32" s="310" t="s">
        <v>177</v>
      </c>
      <c r="Z32" s="310" t="s">
        <v>177</v>
      </c>
      <c r="AA32" s="310" t="s">
        <v>177</v>
      </c>
      <c r="AB32" s="321">
        <v>10588.24</v>
      </c>
      <c r="AC32" s="310" t="s">
        <v>178</v>
      </c>
      <c r="AD32" s="310" t="s">
        <v>177</v>
      </c>
      <c r="AE32" s="316" t="s">
        <v>177</v>
      </c>
      <c r="AF32" s="319">
        <v>60000</v>
      </c>
      <c r="AG32" s="310" t="s">
        <v>177</v>
      </c>
      <c r="AH32" s="317" t="s">
        <v>462</v>
      </c>
      <c r="AI32" s="317" t="s">
        <v>503</v>
      </c>
      <c r="AJ32" s="317"/>
      <c r="AK32" s="323" t="s">
        <v>609</v>
      </c>
      <c r="AL32" s="246"/>
    </row>
    <row r="33" spans="2:38" ht="89.25" x14ac:dyDescent="0.25">
      <c r="B33" s="309"/>
      <c r="C33" s="311"/>
      <c r="D33" s="311"/>
      <c r="E33" s="311"/>
      <c r="F33" s="311"/>
      <c r="G33" s="311"/>
      <c r="H33" s="311"/>
      <c r="I33" s="311"/>
      <c r="J33" s="178" t="s">
        <v>497</v>
      </c>
      <c r="K33" s="178" t="s">
        <v>498</v>
      </c>
      <c r="L33" s="178" t="s">
        <v>499</v>
      </c>
      <c r="M33" s="179">
        <v>1</v>
      </c>
      <c r="N33" s="311"/>
      <c r="O33" s="311"/>
      <c r="P33" s="311"/>
      <c r="Q33" s="311"/>
      <c r="R33" s="311"/>
      <c r="S33" s="311"/>
      <c r="T33" s="309"/>
      <c r="U33" s="311"/>
      <c r="V33" s="311"/>
      <c r="W33" s="311"/>
      <c r="X33" s="311"/>
      <c r="Y33" s="311"/>
      <c r="Z33" s="311"/>
      <c r="AA33" s="311"/>
      <c r="AB33" s="322"/>
      <c r="AC33" s="311"/>
      <c r="AD33" s="311"/>
      <c r="AE33" s="311"/>
      <c r="AF33" s="320"/>
      <c r="AG33" s="311"/>
      <c r="AH33" s="318"/>
      <c r="AI33" s="318"/>
      <c r="AJ33" s="318"/>
      <c r="AK33" s="323"/>
      <c r="AL33" s="246"/>
    </row>
    <row r="34" spans="2:38" ht="76.5" x14ac:dyDescent="0.25">
      <c r="B34" s="308" t="s">
        <v>504</v>
      </c>
      <c r="C34" s="310" t="s">
        <v>505</v>
      </c>
      <c r="D34" s="310" t="s">
        <v>490</v>
      </c>
      <c r="E34" s="310" t="s">
        <v>491</v>
      </c>
      <c r="F34" s="310" t="s">
        <v>505</v>
      </c>
      <c r="G34" s="310" t="s">
        <v>492</v>
      </c>
      <c r="H34" s="310" t="s">
        <v>80</v>
      </c>
      <c r="I34" s="310" t="s">
        <v>80</v>
      </c>
      <c r="J34" s="178" t="s">
        <v>493</v>
      </c>
      <c r="K34" s="178" t="s">
        <v>494</v>
      </c>
      <c r="L34" s="178" t="s">
        <v>495</v>
      </c>
      <c r="M34" s="178">
        <v>1</v>
      </c>
      <c r="N34" s="310" t="s">
        <v>132</v>
      </c>
      <c r="O34" s="310" t="s">
        <v>506</v>
      </c>
      <c r="P34" s="310" t="s">
        <v>175</v>
      </c>
      <c r="Q34" s="310" t="s">
        <v>86</v>
      </c>
      <c r="R34" s="310" t="s">
        <v>87</v>
      </c>
      <c r="S34" s="310" t="s">
        <v>148</v>
      </c>
      <c r="T34" s="315">
        <v>212500</v>
      </c>
      <c r="U34" s="316">
        <v>212500</v>
      </c>
      <c r="V34" s="316">
        <v>212500</v>
      </c>
      <c r="W34" s="310" t="s">
        <v>177</v>
      </c>
      <c r="X34" s="310" t="s">
        <v>177</v>
      </c>
      <c r="Y34" s="310" t="s">
        <v>177</v>
      </c>
      <c r="Z34" s="310" t="s">
        <v>177</v>
      </c>
      <c r="AA34" s="310" t="s">
        <v>177</v>
      </c>
      <c r="AB34" s="321" t="s">
        <v>507</v>
      </c>
      <c r="AC34" s="310" t="s">
        <v>178</v>
      </c>
      <c r="AD34" s="310" t="s">
        <v>177</v>
      </c>
      <c r="AE34" s="316" t="s">
        <v>177</v>
      </c>
      <c r="AF34" s="319">
        <v>212500</v>
      </c>
      <c r="AG34" s="310" t="s">
        <v>177</v>
      </c>
      <c r="AH34" s="317" t="s">
        <v>196</v>
      </c>
      <c r="AI34" s="317" t="s">
        <v>197</v>
      </c>
      <c r="AJ34" s="317" t="s">
        <v>610</v>
      </c>
      <c r="AK34" s="261" t="s">
        <v>609</v>
      </c>
      <c r="AL34" s="246"/>
    </row>
    <row r="35" spans="2:38" ht="89.25" x14ac:dyDescent="0.25">
      <c r="B35" s="309"/>
      <c r="C35" s="311"/>
      <c r="D35" s="311"/>
      <c r="E35" s="311"/>
      <c r="F35" s="311"/>
      <c r="G35" s="311"/>
      <c r="H35" s="311"/>
      <c r="I35" s="311"/>
      <c r="J35" s="178" t="s">
        <v>497</v>
      </c>
      <c r="K35" s="178" t="s">
        <v>498</v>
      </c>
      <c r="L35" s="178" t="s">
        <v>499</v>
      </c>
      <c r="M35" s="179">
        <v>1</v>
      </c>
      <c r="N35" s="311"/>
      <c r="O35" s="311"/>
      <c r="P35" s="311"/>
      <c r="Q35" s="311"/>
      <c r="R35" s="311"/>
      <c r="S35" s="311"/>
      <c r="T35" s="309"/>
      <c r="U35" s="311"/>
      <c r="V35" s="311"/>
      <c r="W35" s="311"/>
      <c r="X35" s="311"/>
      <c r="Y35" s="311"/>
      <c r="Z35" s="311"/>
      <c r="AA35" s="311"/>
      <c r="AB35" s="322"/>
      <c r="AC35" s="311"/>
      <c r="AD35" s="311"/>
      <c r="AE35" s="311"/>
      <c r="AF35" s="320"/>
      <c r="AG35" s="311"/>
      <c r="AH35" s="318"/>
      <c r="AI35" s="318"/>
      <c r="AJ35" s="318"/>
      <c r="AK35" s="261"/>
      <c r="AL35" s="246"/>
    </row>
    <row r="36" spans="2:38" ht="76.5" x14ac:dyDescent="0.25">
      <c r="B36" s="308" t="s">
        <v>611</v>
      </c>
      <c r="C36" s="310" t="s">
        <v>612</v>
      </c>
      <c r="D36" s="310" t="s">
        <v>613</v>
      </c>
      <c r="E36" s="310" t="s">
        <v>614</v>
      </c>
      <c r="F36" s="310" t="s">
        <v>612</v>
      </c>
      <c r="G36" s="310" t="s">
        <v>615</v>
      </c>
      <c r="H36" s="310" t="s">
        <v>80</v>
      </c>
      <c r="I36" s="310" t="s">
        <v>80</v>
      </c>
      <c r="J36" s="178" t="s">
        <v>616</v>
      </c>
      <c r="K36" s="178" t="s">
        <v>617</v>
      </c>
      <c r="L36" s="178" t="s">
        <v>113</v>
      </c>
      <c r="M36" s="179">
        <v>10000</v>
      </c>
      <c r="N36" s="310" t="s">
        <v>132</v>
      </c>
      <c r="O36" s="310" t="s">
        <v>506</v>
      </c>
      <c r="P36" s="310" t="s">
        <v>175</v>
      </c>
      <c r="Q36" s="310" t="s">
        <v>86</v>
      </c>
      <c r="R36" s="310" t="s">
        <v>87</v>
      </c>
      <c r="S36" s="310" t="s">
        <v>148</v>
      </c>
      <c r="T36" s="315">
        <v>3074030</v>
      </c>
      <c r="U36" s="316">
        <v>3074030</v>
      </c>
      <c r="V36" s="316">
        <v>3074030</v>
      </c>
      <c r="W36" s="310" t="s">
        <v>177</v>
      </c>
      <c r="X36" s="310" t="s">
        <v>177</v>
      </c>
      <c r="Y36" s="310" t="s">
        <v>177</v>
      </c>
      <c r="Z36" s="310" t="s">
        <v>177</v>
      </c>
      <c r="AA36" s="310" t="s">
        <v>177</v>
      </c>
      <c r="AB36" s="321">
        <v>542476</v>
      </c>
      <c r="AC36" s="310" t="s">
        <v>178</v>
      </c>
      <c r="AD36" s="310" t="s">
        <v>177</v>
      </c>
      <c r="AE36" s="316" t="s">
        <v>177</v>
      </c>
      <c r="AF36" s="319">
        <v>3074030</v>
      </c>
      <c r="AG36" s="310" t="s">
        <v>177</v>
      </c>
      <c r="AH36" s="317" t="s">
        <v>211</v>
      </c>
      <c r="AI36" s="317" t="s">
        <v>212</v>
      </c>
      <c r="AJ36" s="317"/>
      <c r="AK36" s="246" t="s">
        <v>618</v>
      </c>
      <c r="AL36" s="324"/>
    </row>
    <row r="37" spans="2:38" ht="102" x14ac:dyDescent="0.25">
      <c r="B37" s="309"/>
      <c r="C37" s="311"/>
      <c r="D37" s="311"/>
      <c r="E37" s="311"/>
      <c r="F37" s="311"/>
      <c r="G37" s="311"/>
      <c r="H37" s="311"/>
      <c r="I37" s="311"/>
      <c r="J37" s="178" t="s">
        <v>619</v>
      </c>
      <c r="K37" s="178" t="s">
        <v>620</v>
      </c>
      <c r="L37" s="178" t="s">
        <v>388</v>
      </c>
      <c r="M37" s="179">
        <v>32</v>
      </c>
      <c r="N37" s="311"/>
      <c r="O37" s="311"/>
      <c r="P37" s="311"/>
      <c r="Q37" s="311"/>
      <c r="R37" s="311"/>
      <c r="S37" s="311"/>
      <c r="T37" s="309"/>
      <c r="U37" s="311"/>
      <c r="V37" s="311"/>
      <c r="W37" s="311"/>
      <c r="X37" s="311"/>
      <c r="Y37" s="311"/>
      <c r="Z37" s="311"/>
      <c r="AA37" s="311"/>
      <c r="AB37" s="322"/>
      <c r="AC37" s="311"/>
      <c r="AD37" s="311"/>
      <c r="AE37" s="311"/>
      <c r="AF37" s="320"/>
      <c r="AG37" s="311"/>
      <c r="AH37" s="318"/>
      <c r="AI37" s="318"/>
      <c r="AJ37" s="318"/>
      <c r="AK37" s="246"/>
      <c r="AL37" s="324"/>
    </row>
  </sheetData>
  <mergeCells count="301">
    <mergeCell ref="AG36:AG37"/>
    <mergeCell ref="AH36:AH37"/>
    <mergeCell ref="AI36:AI37"/>
    <mergeCell ref="AJ36:AJ37"/>
    <mergeCell ref="AK36:AK37"/>
    <mergeCell ref="AL36:AL37"/>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S36:S37"/>
    <mergeCell ref="T36:T37"/>
    <mergeCell ref="AL34:AL35"/>
    <mergeCell ref="B36:B37"/>
    <mergeCell ref="C36:C37"/>
    <mergeCell ref="D36:D37"/>
    <mergeCell ref="E36:E37"/>
    <mergeCell ref="F36:F37"/>
    <mergeCell ref="G36:G37"/>
    <mergeCell ref="H36:H37"/>
    <mergeCell ref="I36:I37"/>
    <mergeCell ref="N36:N37"/>
    <mergeCell ref="AF34:AF35"/>
    <mergeCell ref="AG34:AG35"/>
    <mergeCell ref="AH34:AH35"/>
    <mergeCell ref="AI34:AI35"/>
    <mergeCell ref="AJ34:AJ35"/>
    <mergeCell ref="AK34:AK35"/>
    <mergeCell ref="Z34:Z35"/>
    <mergeCell ref="AA34:AA35"/>
    <mergeCell ref="AB34:AB35"/>
    <mergeCell ref="AC34:AC35"/>
    <mergeCell ref="AD34:AD35"/>
    <mergeCell ref="AE34:AE35"/>
    <mergeCell ref="T34:T35"/>
    <mergeCell ref="U34:U35"/>
    <mergeCell ref="W34:W35"/>
    <mergeCell ref="X34:X35"/>
    <mergeCell ref="Y34:Y35"/>
    <mergeCell ref="N34:N35"/>
    <mergeCell ref="O34:O35"/>
    <mergeCell ref="P34:P35"/>
    <mergeCell ref="Q34:Q35"/>
    <mergeCell ref="R34:R35"/>
    <mergeCell ref="S34:S35"/>
    <mergeCell ref="AL32:AL33"/>
    <mergeCell ref="B34:B35"/>
    <mergeCell ref="C34:C35"/>
    <mergeCell ref="D34:D35"/>
    <mergeCell ref="E34:E35"/>
    <mergeCell ref="F34:F35"/>
    <mergeCell ref="G34:G35"/>
    <mergeCell ref="H34:H35"/>
    <mergeCell ref="I34:I35"/>
    <mergeCell ref="AE32:AE33"/>
    <mergeCell ref="AF32:AF33"/>
    <mergeCell ref="AG32:AG33"/>
    <mergeCell ref="AH32:AH33"/>
    <mergeCell ref="AI32:AI33"/>
    <mergeCell ref="AJ32:AJ33"/>
    <mergeCell ref="Y32:Y33"/>
    <mergeCell ref="Z32:Z33"/>
    <mergeCell ref="AA32:AA33"/>
    <mergeCell ref="AB32:AB33"/>
    <mergeCell ref="AC32:AC33"/>
    <mergeCell ref="AD32:AD33"/>
    <mergeCell ref="S32:S33"/>
    <mergeCell ref="T32:T33"/>
    <mergeCell ref="V34:V35"/>
    <mergeCell ref="W32:W33"/>
    <mergeCell ref="X32:X33"/>
    <mergeCell ref="I32:I33"/>
    <mergeCell ref="N32:N33"/>
    <mergeCell ref="O32:O33"/>
    <mergeCell ref="P32:P33"/>
    <mergeCell ref="Q32:Q33"/>
    <mergeCell ref="R32:R33"/>
    <mergeCell ref="AK32:AK33"/>
    <mergeCell ref="AL30:AL31"/>
    <mergeCell ref="B32:B33"/>
    <mergeCell ref="C32:C33"/>
    <mergeCell ref="D32:D33"/>
    <mergeCell ref="E32:E33"/>
    <mergeCell ref="F32:F33"/>
    <mergeCell ref="G32:G33"/>
    <mergeCell ref="H32:H33"/>
    <mergeCell ref="AD30:AD31"/>
    <mergeCell ref="AE30:AE31"/>
    <mergeCell ref="AF30:AF31"/>
    <mergeCell ref="AG30:AG31"/>
    <mergeCell ref="AH30:AH31"/>
    <mergeCell ref="AI30:AI31"/>
    <mergeCell ref="X30:X31"/>
    <mergeCell ref="Y30:Y31"/>
    <mergeCell ref="Z30:Z31"/>
    <mergeCell ref="AA30:AA31"/>
    <mergeCell ref="AB30:AB31"/>
    <mergeCell ref="AC30:AC31"/>
    <mergeCell ref="R30:R31"/>
    <mergeCell ref="S30:S31"/>
    <mergeCell ref="U32:U33"/>
    <mergeCell ref="V32:V33"/>
    <mergeCell ref="W30:W31"/>
    <mergeCell ref="H30:H31"/>
    <mergeCell ref="I30:I31"/>
    <mergeCell ref="N30:N31"/>
    <mergeCell ref="O30:O31"/>
    <mergeCell ref="P30:P31"/>
    <mergeCell ref="Q30:Q31"/>
    <mergeCell ref="AJ30:AJ31"/>
    <mergeCell ref="AK30:AK31"/>
    <mergeCell ref="B30:B31"/>
    <mergeCell ref="C30:C31"/>
    <mergeCell ref="D30:D31"/>
    <mergeCell ref="E30:E31"/>
    <mergeCell ref="F30:F31"/>
    <mergeCell ref="G30:G31"/>
    <mergeCell ref="AG27:AG29"/>
    <mergeCell ref="AH27:AH29"/>
    <mergeCell ref="AI27:AI29"/>
    <mergeCell ref="U27:U29"/>
    <mergeCell ref="V27:V29"/>
    <mergeCell ref="W27:W29"/>
    <mergeCell ref="X27:X29"/>
    <mergeCell ref="Y27:Y29"/>
    <mergeCell ref="Z27:Z29"/>
    <mergeCell ref="O27:O29"/>
    <mergeCell ref="P27:P29"/>
    <mergeCell ref="Q27:Q29"/>
    <mergeCell ref="R27:R29"/>
    <mergeCell ref="S27:S29"/>
    <mergeCell ref="T27:T29"/>
    <mergeCell ref="T30:T31"/>
    <mergeCell ref="U30:U31"/>
    <mergeCell ref="V30:V31"/>
    <mergeCell ref="AJ27:AJ29"/>
    <mergeCell ref="AK27:AK29"/>
    <mergeCell ref="AL27:AL29"/>
    <mergeCell ref="AA27:AA29"/>
    <mergeCell ref="AB27:AB29"/>
    <mergeCell ref="AC27:AC29"/>
    <mergeCell ref="AD27:AD29"/>
    <mergeCell ref="AE27:AE29"/>
    <mergeCell ref="AF27:AF29"/>
    <mergeCell ref="AH16:AH20"/>
    <mergeCell ref="AI16:AI20"/>
    <mergeCell ref="AJ16:AJ20"/>
    <mergeCell ref="AK16:AK20"/>
    <mergeCell ref="AL16:AL20"/>
    <mergeCell ref="AF16:AF20"/>
    <mergeCell ref="AG16:AG20"/>
    <mergeCell ref="AL21:AL26"/>
    <mergeCell ref="B27:B29"/>
    <mergeCell ref="C27:C29"/>
    <mergeCell ref="D27:D29"/>
    <mergeCell ref="E27:E29"/>
    <mergeCell ref="F27:F29"/>
    <mergeCell ref="G27:G29"/>
    <mergeCell ref="H27:H29"/>
    <mergeCell ref="I27:I29"/>
    <mergeCell ref="N27:N29"/>
    <mergeCell ref="AF21:AF26"/>
    <mergeCell ref="AG21:AG26"/>
    <mergeCell ref="AH21:AH26"/>
    <mergeCell ref="AI21:AI26"/>
    <mergeCell ref="AJ21:AJ26"/>
    <mergeCell ref="AK21:AK26"/>
    <mergeCell ref="Z21:Z26"/>
    <mergeCell ref="AD16:AD20"/>
    <mergeCell ref="AE16:AE20"/>
    <mergeCell ref="V16:V20"/>
    <mergeCell ref="W16:W20"/>
    <mergeCell ref="X16:X20"/>
    <mergeCell ref="Y16:Y20"/>
    <mergeCell ref="Z16:Z20"/>
    <mergeCell ref="AA16:AA20"/>
    <mergeCell ref="V21:V26"/>
    <mergeCell ref="W21:W26"/>
    <mergeCell ref="X21:X26"/>
    <mergeCell ref="Y21:Y26"/>
    <mergeCell ref="AA21:AA26"/>
    <mergeCell ref="AB21:AB26"/>
    <mergeCell ref="AC21:AC26"/>
    <mergeCell ref="AD21:AD26"/>
    <mergeCell ref="AE21:AE26"/>
    <mergeCell ref="Z11:Z15"/>
    <mergeCell ref="AA11:AA15"/>
    <mergeCell ref="AB11:AB15"/>
    <mergeCell ref="AC11:AC15"/>
    <mergeCell ref="B21:B26"/>
    <mergeCell ref="C21:C26"/>
    <mergeCell ref="F21:F26"/>
    <mergeCell ref="H21:H26"/>
    <mergeCell ref="I21:I26"/>
    <mergeCell ref="AB16:AB20"/>
    <mergeCell ref="AC16:AC20"/>
    <mergeCell ref="T21:T26"/>
    <mergeCell ref="U21:U26"/>
    <mergeCell ref="B11:B15"/>
    <mergeCell ref="C11:C15"/>
    <mergeCell ref="F11:F15"/>
    <mergeCell ref="H11:H15"/>
    <mergeCell ref="I11:I15"/>
    <mergeCell ref="O11:O15"/>
    <mergeCell ref="T11:T15"/>
    <mergeCell ref="AD6:AD10"/>
    <mergeCell ref="AE6:AE10"/>
    <mergeCell ref="X6:X10"/>
    <mergeCell ref="Y6:Y10"/>
    <mergeCell ref="Z6:Z10"/>
    <mergeCell ref="AA6:AA10"/>
    <mergeCell ref="AB6:AB10"/>
    <mergeCell ref="AC6:AC10"/>
    <mergeCell ref="R6:R26"/>
    <mergeCell ref="S6:S26"/>
    <mergeCell ref="B16:B20"/>
    <mergeCell ref="C16:C20"/>
    <mergeCell ref="F16:F20"/>
    <mergeCell ref="H16:H20"/>
    <mergeCell ref="I16:I20"/>
    <mergeCell ref="O16:O20"/>
    <mergeCell ref="T16:T20"/>
    <mergeCell ref="I6:I10"/>
    <mergeCell ref="N6:N26"/>
    <mergeCell ref="O6:O10"/>
    <mergeCell ref="P6:P26"/>
    <mergeCell ref="Q6:Q26"/>
    <mergeCell ref="O21:O26"/>
    <mergeCell ref="AJ6:AJ10"/>
    <mergeCell ref="AK6:AK10"/>
    <mergeCell ref="AL6:AL10"/>
    <mergeCell ref="AF6:AF10"/>
    <mergeCell ref="AG6:AG10"/>
    <mergeCell ref="AH6:AH10"/>
    <mergeCell ref="AI6:AI10"/>
    <mergeCell ref="AJ11:AJ15"/>
    <mergeCell ref="AK11:AK15"/>
    <mergeCell ref="AL11:AL15"/>
    <mergeCell ref="AD11:AD15"/>
    <mergeCell ref="AE11:AE15"/>
    <mergeCell ref="AF11:AF15"/>
    <mergeCell ref="AG11:AG15"/>
    <mergeCell ref="AH11:AH15"/>
    <mergeCell ref="AI11:AI15"/>
    <mergeCell ref="X11:X15"/>
    <mergeCell ref="Y11:Y15"/>
    <mergeCell ref="B6:B10"/>
    <mergeCell ref="C6:C10"/>
    <mergeCell ref="D6:D26"/>
    <mergeCell ref="E6:E26"/>
    <mergeCell ref="F6:F10"/>
    <mergeCell ref="G6:G26"/>
    <mergeCell ref="AG3:AG4"/>
    <mergeCell ref="AH3:AH4"/>
    <mergeCell ref="AI3:AI4"/>
    <mergeCell ref="N3:N4"/>
    <mergeCell ref="O3:O4"/>
    <mergeCell ref="P3:P4"/>
    <mergeCell ref="Q3:Q4"/>
    <mergeCell ref="R3:R4"/>
    <mergeCell ref="S3:S4"/>
    <mergeCell ref="T6:T10"/>
    <mergeCell ref="U6:U10"/>
    <mergeCell ref="V6:V10"/>
    <mergeCell ref="W6:W10"/>
    <mergeCell ref="U11:U15"/>
    <mergeCell ref="V11:V15"/>
    <mergeCell ref="W11:W15"/>
    <mergeCell ref="U16:U20"/>
    <mergeCell ref="H6:H10"/>
    <mergeCell ref="AJ3:AJ4"/>
    <mergeCell ref="AK3:AK4"/>
    <mergeCell ref="AL3:AL4"/>
    <mergeCell ref="T3:T4"/>
    <mergeCell ref="U3:U4"/>
    <mergeCell ref="V3:AA3"/>
    <mergeCell ref="AB3:AB4"/>
    <mergeCell ref="AC3:AC4"/>
    <mergeCell ref="AD3:AF3"/>
    <mergeCell ref="B1:AI1"/>
    <mergeCell ref="B3:B4"/>
    <mergeCell ref="C3:C4"/>
    <mergeCell ref="D3:D4"/>
    <mergeCell ref="E3:E4"/>
    <mergeCell ref="F3:F4"/>
    <mergeCell ref="G3:G4"/>
    <mergeCell ref="H3:H4"/>
    <mergeCell ref="I3:I4"/>
    <mergeCell ref="J3:M3"/>
  </mergeCells>
  <dataValidations count="1">
    <dataValidation type="list" allowBlank="1" showInputMessage="1" showErrorMessage="1" sqref="P7:S7" xr:uid="{12B6F842-0C6C-437C-BC30-5BD837BB00B3}">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66FAF-9DB4-48A7-8895-BC636E5C4CD8}">
  <dimension ref="A1:AK29"/>
  <sheetViews>
    <sheetView topLeftCell="U1" workbookViewId="0">
      <selection activeCell="AK10" sqref="AK10:AK19"/>
    </sheetView>
  </sheetViews>
  <sheetFormatPr defaultRowHeight="15" x14ac:dyDescent="0.25"/>
  <cols>
    <col min="1" max="1" width="5" customWidth="1"/>
    <col min="2" max="2" width="10.42578125" customWidth="1"/>
    <col min="3" max="3" width="12.42578125" customWidth="1"/>
    <col min="4" max="4" width="11.7109375" customWidth="1"/>
    <col min="5" max="5" width="12.28515625" customWidth="1"/>
    <col min="6" max="6" width="15.28515625" customWidth="1"/>
    <col min="7" max="7" width="19.28515625" customWidth="1"/>
    <col min="8" max="8" width="9.42578125" customWidth="1"/>
    <col min="9" max="9" width="8.28515625" customWidth="1"/>
    <col min="10" max="10" width="12.7109375" customWidth="1"/>
    <col min="11" max="12" width="10.5703125" customWidth="1"/>
    <col min="13" max="13" width="8.7109375" customWidth="1"/>
    <col min="14" max="14" width="10.5703125" customWidth="1"/>
    <col min="15" max="15" width="13.28515625" customWidth="1"/>
    <col min="16" max="16" width="10.28515625" customWidth="1"/>
    <col min="17" max="17" width="9.7109375" customWidth="1"/>
    <col min="18" max="18" width="10.28515625" customWidth="1"/>
    <col min="19" max="19" width="9.5703125" customWidth="1"/>
    <col min="20" max="20" width="12.42578125" customWidth="1"/>
    <col min="21" max="21" width="10" customWidth="1"/>
    <col min="22" max="22" width="11.42578125" customWidth="1"/>
    <col min="23" max="23" width="11.28515625" customWidth="1"/>
    <col min="24" max="24" width="10" customWidth="1"/>
    <col min="25" max="25" width="11.7109375" customWidth="1"/>
    <col min="26" max="27" width="12.28515625" customWidth="1"/>
    <col min="28" max="28" width="12.5703125" customWidth="1"/>
    <col min="29" max="29" width="11.28515625" customWidth="1"/>
    <col min="30" max="30" width="10.5703125" customWidth="1"/>
    <col min="31" max="31" width="13" customWidth="1"/>
    <col min="32" max="32" width="10.28515625" customWidth="1"/>
    <col min="33" max="33" width="10.7109375" customWidth="1"/>
    <col min="34" max="34" width="14" customWidth="1"/>
    <col min="35" max="35" width="11.7109375" customWidth="1"/>
    <col min="36" max="36" width="10.42578125" customWidth="1"/>
    <col min="37" max="37" width="17.5703125" customWidth="1"/>
  </cols>
  <sheetData>
    <row r="1" spans="1:37" x14ac:dyDescent="0.25">
      <c r="A1" s="1"/>
      <c r="B1" s="232" t="s">
        <v>40</v>
      </c>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1"/>
      <c r="AK1" s="1"/>
    </row>
    <row r="2" spans="1:37" ht="9.75" customHeigh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43.5" customHeight="1" x14ac:dyDescent="0.25">
      <c r="A3" s="1"/>
      <c r="B3" s="359" t="s">
        <v>0</v>
      </c>
      <c r="C3" s="359" t="s">
        <v>1</v>
      </c>
      <c r="D3" s="360" t="s">
        <v>28</v>
      </c>
      <c r="E3" s="360" t="s">
        <v>29</v>
      </c>
      <c r="F3" s="360" t="s">
        <v>30</v>
      </c>
      <c r="G3" s="360" t="s">
        <v>3</v>
      </c>
      <c r="H3" s="354" t="s">
        <v>4</v>
      </c>
      <c r="I3" s="359" t="s">
        <v>5</v>
      </c>
      <c r="J3" s="362" t="s">
        <v>6</v>
      </c>
      <c r="K3" s="363"/>
      <c r="L3" s="363"/>
      <c r="M3" s="364"/>
      <c r="N3" s="351" t="s">
        <v>47</v>
      </c>
      <c r="O3" s="351" t="s">
        <v>31</v>
      </c>
      <c r="P3" s="354" t="s">
        <v>42</v>
      </c>
      <c r="Q3" s="354" t="s">
        <v>32</v>
      </c>
      <c r="R3" s="354" t="s">
        <v>37</v>
      </c>
      <c r="S3" s="354" t="s">
        <v>33</v>
      </c>
      <c r="T3" s="354" t="s">
        <v>55</v>
      </c>
      <c r="U3" s="354" t="s">
        <v>57</v>
      </c>
      <c r="V3" s="353" t="s">
        <v>59</v>
      </c>
      <c r="W3" s="356"/>
      <c r="X3" s="356"/>
      <c r="Y3" s="356"/>
      <c r="Z3" s="356"/>
      <c r="AA3" s="357"/>
      <c r="AB3" s="358" t="s">
        <v>69</v>
      </c>
      <c r="AC3" s="358" t="s">
        <v>75</v>
      </c>
      <c r="AD3" s="353" t="s">
        <v>129</v>
      </c>
      <c r="AE3" s="356"/>
      <c r="AF3" s="356"/>
      <c r="AG3" s="351" t="s">
        <v>27</v>
      </c>
      <c r="AH3" s="351" t="s">
        <v>36</v>
      </c>
      <c r="AI3" s="351" t="s">
        <v>34</v>
      </c>
      <c r="AJ3" s="352" t="s">
        <v>35</v>
      </c>
      <c r="AK3" s="352" t="s">
        <v>621</v>
      </c>
    </row>
    <row r="4" spans="1:37" ht="119.25" customHeight="1" x14ac:dyDescent="0.25">
      <c r="A4" s="1"/>
      <c r="B4" s="359"/>
      <c r="C4" s="359"/>
      <c r="D4" s="361"/>
      <c r="E4" s="361"/>
      <c r="F4" s="361"/>
      <c r="G4" s="361"/>
      <c r="H4" s="355"/>
      <c r="I4" s="359"/>
      <c r="J4" s="17" t="s">
        <v>7</v>
      </c>
      <c r="K4" s="17" t="s">
        <v>8</v>
      </c>
      <c r="L4" s="17" t="s">
        <v>9</v>
      </c>
      <c r="M4" s="17" t="s">
        <v>10</v>
      </c>
      <c r="N4" s="351"/>
      <c r="O4" s="351"/>
      <c r="P4" s="355"/>
      <c r="Q4" s="355"/>
      <c r="R4" s="355"/>
      <c r="S4" s="355"/>
      <c r="T4" s="355"/>
      <c r="U4" s="355"/>
      <c r="V4" s="18" t="s">
        <v>130</v>
      </c>
      <c r="W4" s="19" t="s">
        <v>62</v>
      </c>
      <c r="X4" s="16" t="s">
        <v>15</v>
      </c>
      <c r="Y4" s="16" t="s">
        <v>63</v>
      </c>
      <c r="Z4" s="16" t="s">
        <v>60</v>
      </c>
      <c r="AA4" s="18" t="s">
        <v>25</v>
      </c>
      <c r="AB4" s="355"/>
      <c r="AC4" s="355"/>
      <c r="AD4" s="18" t="s">
        <v>16</v>
      </c>
      <c r="AE4" s="20" t="s">
        <v>17</v>
      </c>
      <c r="AF4" s="15" t="s">
        <v>26</v>
      </c>
      <c r="AG4" s="351"/>
      <c r="AH4" s="351"/>
      <c r="AI4" s="351"/>
      <c r="AJ4" s="353"/>
      <c r="AK4" s="353"/>
    </row>
    <row r="5" spans="1:37" x14ac:dyDescent="0.25">
      <c r="A5" s="1"/>
      <c r="B5" s="21">
        <v>1</v>
      </c>
      <c r="C5" s="21">
        <v>2</v>
      </c>
      <c r="D5" s="21">
        <v>3</v>
      </c>
      <c r="E5" s="21">
        <v>4</v>
      </c>
      <c r="F5" s="21">
        <v>5</v>
      </c>
      <c r="G5" s="21">
        <v>6</v>
      </c>
      <c r="H5" s="21">
        <v>7</v>
      </c>
      <c r="I5" s="21">
        <v>8</v>
      </c>
      <c r="J5" s="21">
        <v>9</v>
      </c>
      <c r="K5" s="21">
        <v>10</v>
      </c>
      <c r="L5" s="21">
        <v>11</v>
      </c>
      <c r="M5" s="21">
        <v>12</v>
      </c>
      <c r="N5" s="21">
        <v>13</v>
      </c>
      <c r="O5" s="21">
        <v>14</v>
      </c>
      <c r="P5" s="21">
        <v>15</v>
      </c>
      <c r="Q5" s="21">
        <v>16</v>
      </c>
      <c r="R5" s="21">
        <v>17</v>
      </c>
      <c r="S5" s="21">
        <v>18</v>
      </c>
      <c r="T5" s="21">
        <v>19</v>
      </c>
      <c r="U5" s="21">
        <v>20</v>
      </c>
      <c r="V5" s="21">
        <v>21</v>
      </c>
      <c r="W5" s="21">
        <v>22</v>
      </c>
      <c r="X5" s="21">
        <v>23</v>
      </c>
      <c r="Y5" s="21">
        <v>24</v>
      </c>
      <c r="Z5" s="21">
        <v>25</v>
      </c>
      <c r="AA5" s="21">
        <v>26</v>
      </c>
      <c r="AB5" s="21">
        <v>27</v>
      </c>
      <c r="AC5" s="21">
        <v>28</v>
      </c>
      <c r="AD5" s="229">
        <v>29</v>
      </c>
      <c r="AE5" s="229">
        <v>30</v>
      </c>
      <c r="AF5" s="229">
        <v>31</v>
      </c>
      <c r="AG5" s="229">
        <v>32</v>
      </c>
      <c r="AH5" s="229">
        <v>33</v>
      </c>
      <c r="AI5" s="229">
        <v>34</v>
      </c>
      <c r="AJ5" s="15">
        <v>35</v>
      </c>
      <c r="AK5" s="15">
        <v>36</v>
      </c>
    </row>
    <row r="6" spans="1:37" s="49" customFormat="1" ht="86.25" customHeight="1" x14ac:dyDescent="0.25">
      <c r="A6" s="48"/>
      <c r="B6" s="252" t="s">
        <v>118</v>
      </c>
      <c r="C6" s="252" t="s">
        <v>119</v>
      </c>
      <c r="D6" s="252" t="s">
        <v>120</v>
      </c>
      <c r="E6" s="252" t="s">
        <v>121</v>
      </c>
      <c r="F6" s="252" t="s">
        <v>122</v>
      </c>
      <c r="G6" s="252" t="s">
        <v>131</v>
      </c>
      <c r="H6" s="252" t="s">
        <v>80</v>
      </c>
      <c r="I6" s="252" t="s">
        <v>80</v>
      </c>
      <c r="J6" s="34" t="s">
        <v>124</v>
      </c>
      <c r="K6" s="34" t="s">
        <v>126</v>
      </c>
      <c r="L6" s="34" t="s">
        <v>127</v>
      </c>
      <c r="M6" s="34">
        <v>1</v>
      </c>
      <c r="N6" s="252" t="s">
        <v>132</v>
      </c>
      <c r="O6" s="252" t="s">
        <v>133</v>
      </c>
      <c r="P6" s="252" t="s">
        <v>134</v>
      </c>
      <c r="Q6" s="252" t="s">
        <v>86</v>
      </c>
      <c r="R6" s="252" t="s">
        <v>87</v>
      </c>
      <c r="S6" s="252" t="s">
        <v>88</v>
      </c>
      <c r="T6" s="348">
        <v>1085294</v>
      </c>
      <c r="U6" s="348">
        <v>922499.9</v>
      </c>
      <c r="V6" s="348">
        <v>922499.9</v>
      </c>
      <c r="W6" s="348"/>
      <c r="X6" s="348"/>
      <c r="Y6" s="348"/>
      <c r="Z6" s="348"/>
      <c r="AA6" s="348"/>
      <c r="AB6" s="348">
        <v>162794.1</v>
      </c>
      <c r="AC6" s="348" t="s">
        <v>89</v>
      </c>
      <c r="AD6" s="348"/>
      <c r="AE6" s="348">
        <v>922499.9</v>
      </c>
      <c r="AF6" s="348"/>
      <c r="AG6" s="348"/>
      <c r="AH6" s="252" t="s">
        <v>135</v>
      </c>
      <c r="AI6" s="252" t="s">
        <v>136</v>
      </c>
      <c r="AJ6" s="255"/>
      <c r="AK6" s="255"/>
    </row>
    <row r="7" spans="1:37" s="49" customFormat="1" ht="121.5" customHeight="1" x14ac:dyDescent="0.25">
      <c r="A7" s="48"/>
      <c r="B7" s="253"/>
      <c r="C7" s="253"/>
      <c r="D7" s="253"/>
      <c r="E7" s="253"/>
      <c r="F7" s="253"/>
      <c r="G7" s="253"/>
      <c r="H7" s="253"/>
      <c r="I7" s="253"/>
      <c r="J7" s="34" t="s">
        <v>125</v>
      </c>
      <c r="K7" s="34" t="s">
        <v>128</v>
      </c>
      <c r="L7" s="34" t="s">
        <v>127</v>
      </c>
      <c r="M7" s="34">
        <v>1</v>
      </c>
      <c r="N7" s="253"/>
      <c r="O7" s="253"/>
      <c r="P7" s="253"/>
      <c r="Q7" s="253"/>
      <c r="R7" s="253"/>
      <c r="S7" s="253"/>
      <c r="T7" s="350"/>
      <c r="U7" s="350"/>
      <c r="V7" s="350"/>
      <c r="W7" s="350"/>
      <c r="X7" s="350"/>
      <c r="Y7" s="350"/>
      <c r="Z7" s="350"/>
      <c r="AA7" s="350"/>
      <c r="AB7" s="350"/>
      <c r="AC7" s="350"/>
      <c r="AD7" s="350"/>
      <c r="AE7" s="350"/>
      <c r="AF7" s="350"/>
      <c r="AG7" s="350"/>
      <c r="AH7" s="253"/>
      <c r="AI7" s="253"/>
      <c r="AJ7" s="257"/>
      <c r="AK7" s="257"/>
    </row>
    <row r="8" spans="1:37" s="49" customFormat="1" ht="99" customHeight="1" x14ac:dyDescent="0.25">
      <c r="A8" s="48"/>
      <c r="B8" s="253"/>
      <c r="C8" s="253"/>
      <c r="D8" s="253"/>
      <c r="E8" s="253"/>
      <c r="F8" s="252" t="s">
        <v>123</v>
      </c>
      <c r="G8" s="253"/>
      <c r="H8" s="253"/>
      <c r="I8" s="253"/>
      <c r="J8" s="34" t="s">
        <v>124</v>
      </c>
      <c r="K8" s="34" t="s">
        <v>126</v>
      </c>
      <c r="L8" s="34" t="s">
        <v>127</v>
      </c>
      <c r="M8" s="34">
        <v>1</v>
      </c>
      <c r="N8" s="252" t="s">
        <v>132</v>
      </c>
      <c r="O8" s="252" t="s">
        <v>108</v>
      </c>
      <c r="P8" s="252" t="s">
        <v>134</v>
      </c>
      <c r="Q8" s="252" t="s">
        <v>86</v>
      </c>
      <c r="R8" s="252" t="s">
        <v>87</v>
      </c>
      <c r="S8" s="252" t="s">
        <v>88</v>
      </c>
      <c r="T8" s="348">
        <v>150000</v>
      </c>
      <c r="U8" s="348">
        <v>127500</v>
      </c>
      <c r="V8" s="348">
        <v>127500</v>
      </c>
      <c r="W8" s="348"/>
      <c r="X8" s="348"/>
      <c r="Y8" s="348"/>
      <c r="Z8" s="348"/>
      <c r="AA8" s="348"/>
      <c r="AB8" s="348">
        <v>22500</v>
      </c>
      <c r="AC8" s="348" t="s">
        <v>89</v>
      </c>
      <c r="AD8" s="348"/>
      <c r="AE8" s="348">
        <v>127500</v>
      </c>
      <c r="AF8" s="348"/>
      <c r="AG8" s="348"/>
      <c r="AH8" s="252" t="s">
        <v>135</v>
      </c>
      <c r="AI8" s="252" t="s">
        <v>136</v>
      </c>
      <c r="AJ8" s="255"/>
      <c r="AK8" s="255"/>
    </row>
    <row r="9" spans="1:37" s="49" customFormat="1" ht="90.6" customHeight="1" x14ac:dyDescent="0.25">
      <c r="A9" s="48"/>
      <c r="B9" s="254"/>
      <c r="C9" s="254"/>
      <c r="D9" s="254"/>
      <c r="E9" s="254"/>
      <c r="F9" s="254"/>
      <c r="G9" s="254"/>
      <c r="H9" s="254"/>
      <c r="I9" s="254"/>
      <c r="J9" s="34" t="s">
        <v>125</v>
      </c>
      <c r="K9" s="34" t="s">
        <v>128</v>
      </c>
      <c r="L9" s="34" t="s">
        <v>127</v>
      </c>
      <c r="M9" s="34">
        <v>1</v>
      </c>
      <c r="N9" s="254"/>
      <c r="O9" s="254"/>
      <c r="P9" s="254"/>
      <c r="Q9" s="254"/>
      <c r="R9" s="254"/>
      <c r="S9" s="254"/>
      <c r="T9" s="349"/>
      <c r="U9" s="349"/>
      <c r="V9" s="349"/>
      <c r="W9" s="349"/>
      <c r="X9" s="349"/>
      <c r="Y9" s="349"/>
      <c r="Z9" s="349"/>
      <c r="AA9" s="349"/>
      <c r="AB9" s="349"/>
      <c r="AC9" s="349"/>
      <c r="AD9" s="349"/>
      <c r="AE9" s="349"/>
      <c r="AF9" s="349"/>
      <c r="AG9" s="349"/>
      <c r="AH9" s="253"/>
      <c r="AI9" s="253"/>
      <c r="AJ9" s="257"/>
      <c r="AK9" s="257"/>
    </row>
    <row r="10" spans="1:37" s="53" customFormat="1" ht="75.75" customHeight="1" x14ac:dyDescent="0.2">
      <c r="A10" s="50"/>
      <c r="B10" s="334" t="s">
        <v>285</v>
      </c>
      <c r="C10" s="334" t="s">
        <v>286</v>
      </c>
      <c r="D10" s="334" t="s">
        <v>315</v>
      </c>
      <c r="E10" s="334" t="s">
        <v>287</v>
      </c>
      <c r="F10" s="334" t="s">
        <v>288</v>
      </c>
      <c r="G10" s="334" t="s">
        <v>289</v>
      </c>
      <c r="H10" s="334" t="s">
        <v>80</v>
      </c>
      <c r="I10" s="334" t="s">
        <v>80</v>
      </c>
      <c r="J10" s="51" t="s">
        <v>290</v>
      </c>
      <c r="K10" s="51" t="s">
        <v>291</v>
      </c>
      <c r="L10" s="51" t="s">
        <v>115</v>
      </c>
      <c r="M10" s="52">
        <v>4200</v>
      </c>
      <c r="N10" s="334" t="s">
        <v>132</v>
      </c>
      <c r="O10" s="334" t="s">
        <v>108</v>
      </c>
      <c r="P10" s="325" t="s">
        <v>134</v>
      </c>
      <c r="Q10" s="325" t="s">
        <v>86</v>
      </c>
      <c r="R10" s="325" t="s">
        <v>292</v>
      </c>
      <c r="S10" s="325" t="s">
        <v>148</v>
      </c>
      <c r="T10" s="338">
        <v>4256375</v>
      </c>
      <c r="U10" s="334" t="s">
        <v>177</v>
      </c>
      <c r="V10" s="338">
        <v>4256375</v>
      </c>
      <c r="W10" s="334" t="s">
        <v>177</v>
      </c>
      <c r="X10" s="334" t="s">
        <v>177</v>
      </c>
      <c r="Y10" s="334" t="s">
        <v>177</v>
      </c>
      <c r="Z10" s="334" t="s">
        <v>177</v>
      </c>
      <c r="AA10" s="345" t="s">
        <v>177</v>
      </c>
      <c r="AB10" s="338">
        <v>751125</v>
      </c>
      <c r="AC10" s="325" t="s">
        <v>89</v>
      </c>
      <c r="AD10" s="325" t="s">
        <v>177</v>
      </c>
      <c r="AE10" s="338">
        <v>4256375</v>
      </c>
      <c r="AF10" s="325" t="s">
        <v>177</v>
      </c>
      <c r="AG10" s="325" t="s">
        <v>177</v>
      </c>
      <c r="AH10" s="341" t="s">
        <v>197</v>
      </c>
      <c r="AI10" s="341" t="s">
        <v>212</v>
      </c>
      <c r="AJ10" s="325"/>
      <c r="AK10" s="325" t="s">
        <v>622</v>
      </c>
    </row>
    <row r="11" spans="1:37" s="53" customFormat="1" ht="60" x14ac:dyDescent="0.2">
      <c r="A11" s="50"/>
      <c r="B11" s="344"/>
      <c r="C11" s="344"/>
      <c r="D11" s="344"/>
      <c r="E11" s="344"/>
      <c r="F11" s="335"/>
      <c r="G11" s="344"/>
      <c r="H11" s="335"/>
      <c r="I11" s="335"/>
      <c r="J11" s="51" t="s">
        <v>294</v>
      </c>
      <c r="K11" s="51" t="s">
        <v>295</v>
      </c>
      <c r="L11" s="51" t="s">
        <v>296</v>
      </c>
      <c r="M11" s="51">
        <v>3.39</v>
      </c>
      <c r="N11" s="344"/>
      <c r="O11" s="344"/>
      <c r="P11" s="326"/>
      <c r="Q11" s="326"/>
      <c r="R11" s="326"/>
      <c r="S11" s="326"/>
      <c r="T11" s="339"/>
      <c r="U11" s="344"/>
      <c r="V11" s="339"/>
      <c r="W11" s="344"/>
      <c r="X11" s="344"/>
      <c r="Y11" s="344"/>
      <c r="Z11" s="344"/>
      <c r="AA11" s="346"/>
      <c r="AB11" s="339"/>
      <c r="AC11" s="326"/>
      <c r="AD11" s="326"/>
      <c r="AE11" s="339"/>
      <c r="AF11" s="326"/>
      <c r="AG11" s="326"/>
      <c r="AH11" s="342"/>
      <c r="AI11" s="342"/>
      <c r="AJ11" s="326"/>
      <c r="AK11" s="326"/>
    </row>
    <row r="12" spans="1:37" s="53" customFormat="1" ht="72" x14ac:dyDescent="0.2">
      <c r="A12" s="54"/>
      <c r="B12" s="344"/>
      <c r="C12" s="344"/>
      <c r="D12" s="344"/>
      <c r="E12" s="344"/>
      <c r="F12" s="334" t="s">
        <v>297</v>
      </c>
      <c r="G12" s="344"/>
      <c r="H12" s="334" t="s">
        <v>80</v>
      </c>
      <c r="I12" s="334" t="s">
        <v>80</v>
      </c>
      <c r="J12" s="51" t="s">
        <v>290</v>
      </c>
      <c r="K12" s="51" t="s">
        <v>291</v>
      </c>
      <c r="L12" s="51" t="s">
        <v>115</v>
      </c>
      <c r="M12" s="52">
        <v>3150</v>
      </c>
      <c r="N12" s="344"/>
      <c r="O12" s="344"/>
      <c r="P12" s="326"/>
      <c r="Q12" s="326"/>
      <c r="R12" s="326"/>
      <c r="S12" s="326"/>
      <c r="T12" s="339"/>
      <c r="U12" s="344"/>
      <c r="V12" s="339"/>
      <c r="W12" s="344"/>
      <c r="X12" s="344"/>
      <c r="Y12" s="344"/>
      <c r="Z12" s="344"/>
      <c r="AA12" s="346"/>
      <c r="AB12" s="339"/>
      <c r="AC12" s="326"/>
      <c r="AD12" s="326"/>
      <c r="AE12" s="339"/>
      <c r="AF12" s="326"/>
      <c r="AG12" s="326"/>
      <c r="AH12" s="342"/>
      <c r="AI12" s="342"/>
      <c r="AJ12" s="326"/>
      <c r="AK12" s="326"/>
    </row>
    <row r="13" spans="1:37" s="53" customFormat="1" ht="60" x14ac:dyDescent="0.2">
      <c r="A13" s="55"/>
      <c r="B13" s="344"/>
      <c r="C13" s="344"/>
      <c r="D13" s="344"/>
      <c r="E13" s="344"/>
      <c r="F13" s="335"/>
      <c r="G13" s="344"/>
      <c r="H13" s="335"/>
      <c r="I13" s="335"/>
      <c r="J13" s="51" t="s">
        <v>294</v>
      </c>
      <c r="K13" s="51" t="s">
        <v>295</v>
      </c>
      <c r="L13" s="51" t="s">
        <v>296</v>
      </c>
      <c r="M13" s="51">
        <v>0.6</v>
      </c>
      <c r="N13" s="344"/>
      <c r="O13" s="344"/>
      <c r="P13" s="326"/>
      <c r="Q13" s="326"/>
      <c r="R13" s="326"/>
      <c r="S13" s="326"/>
      <c r="T13" s="339"/>
      <c r="U13" s="344"/>
      <c r="V13" s="339"/>
      <c r="W13" s="344"/>
      <c r="X13" s="344"/>
      <c r="Y13" s="344"/>
      <c r="Z13" s="344"/>
      <c r="AA13" s="346"/>
      <c r="AB13" s="339"/>
      <c r="AC13" s="326"/>
      <c r="AD13" s="326"/>
      <c r="AE13" s="339"/>
      <c r="AF13" s="326"/>
      <c r="AG13" s="326"/>
      <c r="AH13" s="342"/>
      <c r="AI13" s="342"/>
      <c r="AJ13" s="326"/>
      <c r="AK13" s="326"/>
    </row>
    <row r="14" spans="1:37" s="53" customFormat="1" ht="72" x14ac:dyDescent="0.2">
      <c r="A14" s="50"/>
      <c r="B14" s="344"/>
      <c r="C14" s="344"/>
      <c r="D14" s="344"/>
      <c r="E14" s="344"/>
      <c r="F14" s="334" t="s">
        <v>298</v>
      </c>
      <c r="G14" s="344"/>
      <c r="H14" s="334" t="s">
        <v>80</v>
      </c>
      <c r="I14" s="334" t="s">
        <v>80</v>
      </c>
      <c r="J14" s="51" t="s">
        <v>290</v>
      </c>
      <c r="K14" s="51" t="s">
        <v>291</v>
      </c>
      <c r="L14" s="51" t="s">
        <v>115</v>
      </c>
      <c r="M14" s="52">
        <v>4200</v>
      </c>
      <c r="N14" s="344"/>
      <c r="O14" s="344"/>
      <c r="P14" s="326"/>
      <c r="Q14" s="326"/>
      <c r="R14" s="326"/>
      <c r="S14" s="326"/>
      <c r="T14" s="339"/>
      <c r="U14" s="344"/>
      <c r="V14" s="339"/>
      <c r="W14" s="344"/>
      <c r="X14" s="344"/>
      <c r="Y14" s="344"/>
      <c r="Z14" s="344"/>
      <c r="AA14" s="346"/>
      <c r="AB14" s="339"/>
      <c r="AC14" s="326"/>
      <c r="AD14" s="326"/>
      <c r="AE14" s="339"/>
      <c r="AF14" s="326"/>
      <c r="AG14" s="326"/>
      <c r="AH14" s="342"/>
      <c r="AI14" s="342"/>
      <c r="AJ14" s="326"/>
      <c r="AK14" s="326"/>
    </row>
    <row r="15" spans="1:37" s="53" customFormat="1" ht="60" x14ac:dyDescent="0.2">
      <c r="A15" s="50"/>
      <c r="B15" s="344"/>
      <c r="C15" s="344"/>
      <c r="D15" s="344"/>
      <c r="E15" s="344"/>
      <c r="F15" s="335"/>
      <c r="G15" s="344"/>
      <c r="H15" s="335"/>
      <c r="I15" s="335"/>
      <c r="J15" s="51" t="s">
        <v>294</v>
      </c>
      <c r="K15" s="51" t="s">
        <v>295</v>
      </c>
      <c r="L15" s="51" t="s">
        <v>296</v>
      </c>
      <c r="M15" s="51">
        <v>3.52</v>
      </c>
      <c r="N15" s="344"/>
      <c r="O15" s="344"/>
      <c r="P15" s="326"/>
      <c r="Q15" s="326"/>
      <c r="R15" s="326"/>
      <c r="S15" s="326"/>
      <c r="T15" s="339"/>
      <c r="U15" s="344"/>
      <c r="V15" s="339"/>
      <c r="W15" s="344"/>
      <c r="X15" s="344"/>
      <c r="Y15" s="344"/>
      <c r="Z15" s="344"/>
      <c r="AA15" s="346"/>
      <c r="AB15" s="339"/>
      <c r="AC15" s="326"/>
      <c r="AD15" s="326"/>
      <c r="AE15" s="339"/>
      <c r="AF15" s="326"/>
      <c r="AG15" s="326"/>
      <c r="AH15" s="342"/>
      <c r="AI15" s="342"/>
      <c r="AJ15" s="326"/>
      <c r="AK15" s="326"/>
    </row>
    <row r="16" spans="1:37" s="53" customFormat="1" ht="72" x14ac:dyDescent="0.2">
      <c r="A16" s="50"/>
      <c r="B16" s="344"/>
      <c r="C16" s="344"/>
      <c r="D16" s="344"/>
      <c r="E16" s="344"/>
      <c r="F16" s="336" t="s">
        <v>299</v>
      </c>
      <c r="G16" s="344"/>
      <c r="H16" s="336" t="s">
        <v>80</v>
      </c>
      <c r="I16" s="336" t="s">
        <v>80</v>
      </c>
      <c r="J16" s="205" t="s">
        <v>290</v>
      </c>
      <c r="K16" s="205" t="s">
        <v>291</v>
      </c>
      <c r="L16" s="205" t="s">
        <v>115</v>
      </c>
      <c r="M16" s="206">
        <v>3150</v>
      </c>
      <c r="N16" s="344"/>
      <c r="O16" s="344"/>
      <c r="P16" s="326"/>
      <c r="Q16" s="326"/>
      <c r="R16" s="326"/>
      <c r="S16" s="326"/>
      <c r="T16" s="339"/>
      <c r="U16" s="344"/>
      <c r="V16" s="339"/>
      <c r="W16" s="344"/>
      <c r="X16" s="344"/>
      <c r="Y16" s="344"/>
      <c r="Z16" s="344"/>
      <c r="AA16" s="346"/>
      <c r="AB16" s="339"/>
      <c r="AC16" s="326"/>
      <c r="AD16" s="326"/>
      <c r="AE16" s="339"/>
      <c r="AF16" s="326"/>
      <c r="AG16" s="326"/>
      <c r="AH16" s="342"/>
      <c r="AI16" s="342"/>
      <c r="AJ16" s="326"/>
      <c r="AK16" s="326"/>
    </row>
    <row r="17" spans="1:37" s="53" customFormat="1" ht="60" x14ac:dyDescent="0.2">
      <c r="A17" s="50"/>
      <c r="B17" s="344"/>
      <c r="C17" s="344"/>
      <c r="D17" s="344"/>
      <c r="E17" s="344"/>
      <c r="F17" s="337"/>
      <c r="G17" s="344"/>
      <c r="H17" s="337"/>
      <c r="I17" s="337"/>
      <c r="J17" s="205" t="s">
        <v>294</v>
      </c>
      <c r="K17" s="205" t="s">
        <v>295</v>
      </c>
      <c r="L17" s="205" t="s">
        <v>296</v>
      </c>
      <c r="M17" s="205">
        <v>0.61</v>
      </c>
      <c r="N17" s="344"/>
      <c r="O17" s="344"/>
      <c r="P17" s="326"/>
      <c r="Q17" s="326"/>
      <c r="R17" s="326"/>
      <c r="S17" s="326"/>
      <c r="T17" s="339"/>
      <c r="U17" s="344"/>
      <c r="V17" s="339"/>
      <c r="W17" s="344"/>
      <c r="X17" s="344"/>
      <c r="Y17" s="344"/>
      <c r="Z17" s="344"/>
      <c r="AA17" s="346"/>
      <c r="AB17" s="339"/>
      <c r="AC17" s="326"/>
      <c r="AD17" s="326"/>
      <c r="AE17" s="339"/>
      <c r="AF17" s="326"/>
      <c r="AG17" s="326"/>
      <c r="AH17" s="342"/>
      <c r="AI17" s="342"/>
      <c r="AJ17" s="326"/>
      <c r="AK17" s="326"/>
    </row>
    <row r="18" spans="1:37" s="53" customFormat="1" ht="72" x14ac:dyDescent="0.2">
      <c r="B18" s="344"/>
      <c r="C18" s="344"/>
      <c r="D18" s="344"/>
      <c r="E18" s="344"/>
      <c r="F18" s="334" t="s">
        <v>300</v>
      </c>
      <c r="G18" s="344"/>
      <c r="H18" s="334" t="s">
        <v>80</v>
      </c>
      <c r="I18" s="334" t="s">
        <v>80</v>
      </c>
      <c r="J18" s="51" t="s">
        <v>290</v>
      </c>
      <c r="K18" s="51" t="s">
        <v>291</v>
      </c>
      <c r="L18" s="51" t="s">
        <v>115</v>
      </c>
      <c r="M18" s="52">
        <v>2940</v>
      </c>
      <c r="N18" s="344"/>
      <c r="O18" s="344"/>
      <c r="P18" s="326"/>
      <c r="Q18" s="326"/>
      <c r="R18" s="326"/>
      <c r="S18" s="326"/>
      <c r="T18" s="339"/>
      <c r="U18" s="344"/>
      <c r="V18" s="339"/>
      <c r="W18" s="344"/>
      <c r="X18" s="344"/>
      <c r="Y18" s="344"/>
      <c r="Z18" s="344"/>
      <c r="AA18" s="346"/>
      <c r="AB18" s="339"/>
      <c r="AC18" s="326"/>
      <c r="AD18" s="326"/>
      <c r="AE18" s="339"/>
      <c r="AF18" s="326"/>
      <c r="AG18" s="326"/>
      <c r="AH18" s="342"/>
      <c r="AI18" s="342"/>
      <c r="AJ18" s="326"/>
      <c r="AK18" s="326"/>
    </row>
    <row r="19" spans="1:37" s="53" customFormat="1" ht="60" x14ac:dyDescent="0.2">
      <c r="B19" s="335"/>
      <c r="C19" s="335"/>
      <c r="D19" s="335"/>
      <c r="E19" s="335"/>
      <c r="F19" s="335"/>
      <c r="G19" s="335"/>
      <c r="H19" s="335"/>
      <c r="I19" s="335"/>
      <c r="J19" s="51" t="s">
        <v>294</v>
      </c>
      <c r="K19" s="51" t="s">
        <v>295</v>
      </c>
      <c r="L19" s="51" t="s">
        <v>296</v>
      </c>
      <c r="M19" s="51">
        <v>0.56999999999999995</v>
      </c>
      <c r="N19" s="335"/>
      <c r="O19" s="335"/>
      <c r="P19" s="327"/>
      <c r="Q19" s="327"/>
      <c r="R19" s="327"/>
      <c r="S19" s="327"/>
      <c r="T19" s="340"/>
      <c r="U19" s="335"/>
      <c r="V19" s="340"/>
      <c r="W19" s="335"/>
      <c r="X19" s="335"/>
      <c r="Y19" s="335"/>
      <c r="Z19" s="335"/>
      <c r="AA19" s="347"/>
      <c r="AB19" s="340"/>
      <c r="AC19" s="327"/>
      <c r="AD19" s="327"/>
      <c r="AE19" s="340"/>
      <c r="AF19" s="327"/>
      <c r="AG19" s="327"/>
      <c r="AH19" s="343"/>
      <c r="AI19" s="343"/>
      <c r="AJ19" s="327"/>
      <c r="AK19" s="327"/>
    </row>
    <row r="20" spans="1:37" s="60" customFormat="1" ht="120" customHeight="1" x14ac:dyDescent="0.25">
      <c r="B20" s="56" t="s">
        <v>316</v>
      </c>
      <c r="C20" s="56" t="s">
        <v>317</v>
      </c>
      <c r="D20" s="56" t="s">
        <v>315</v>
      </c>
      <c r="E20" s="56" t="s">
        <v>318</v>
      </c>
      <c r="F20" s="56" t="s">
        <v>317</v>
      </c>
      <c r="G20" s="56" t="s">
        <v>289</v>
      </c>
      <c r="H20" s="56" t="s">
        <v>80</v>
      </c>
      <c r="I20" s="56" t="s">
        <v>80</v>
      </c>
      <c r="J20" s="61" t="s">
        <v>319</v>
      </c>
      <c r="K20" s="61" t="s">
        <v>320</v>
      </c>
      <c r="L20" s="61" t="s">
        <v>127</v>
      </c>
      <c r="M20" s="61">
        <v>1</v>
      </c>
      <c r="N20" s="56" t="s">
        <v>132</v>
      </c>
      <c r="O20" s="56" t="s">
        <v>108</v>
      </c>
      <c r="P20" s="56" t="s">
        <v>134</v>
      </c>
      <c r="Q20" s="56" t="s">
        <v>86</v>
      </c>
      <c r="R20" s="56" t="s">
        <v>292</v>
      </c>
      <c r="S20" s="56" t="s">
        <v>148</v>
      </c>
      <c r="T20" s="62">
        <v>265917.06</v>
      </c>
      <c r="U20" s="56" t="s">
        <v>177</v>
      </c>
      <c r="V20" s="62">
        <v>265917.06</v>
      </c>
      <c r="W20" s="56" t="s">
        <v>177</v>
      </c>
      <c r="X20" s="56" t="s">
        <v>177</v>
      </c>
      <c r="Y20" s="56" t="s">
        <v>177</v>
      </c>
      <c r="Z20" s="56" t="s">
        <v>177</v>
      </c>
      <c r="AA20" s="56" t="s">
        <v>177</v>
      </c>
      <c r="AB20" s="62">
        <v>46926.54</v>
      </c>
      <c r="AC20" s="56" t="s">
        <v>89</v>
      </c>
      <c r="AD20" s="56" t="s">
        <v>177</v>
      </c>
      <c r="AE20" s="62">
        <v>265917.06</v>
      </c>
      <c r="AF20" s="56" t="s">
        <v>177</v>
      </c>
      <c r="AG20" s="56" t="s">
        <v>177</v>
      </c>
      <c r="AH20" s="63" t="s">
        <v>321</v>
      </c>
      <c r="AI20" s="63" t="s">
        <v>196</v>
      </c>
      <c r="AJ20" s="64"/>
      <c r="AK20" s="56" t="s">
        <v>622</v>
      </c>
    </row>
    <row r="21" spans="1:37" s="60" customFormat="1" ht="144" x14ac:dyDescent="0.25">
      <c r="B21" s="56" t="s">
        <v>322</v>
      </c>
      <c r="C21" s="56" t="s">
        <v>323</v>
      </c>
      <c r="D21" s="56" t="s">
        <v>315</v>
      </c>
      <c r="E21" s="56" t="s">
        <v>318</v>
      </c>
      <c r="F21" s="56" t="s">
        <v>323</v>
      </c>
      <c r="G21" s="56" t="s">
        <v>289</v>
      </c>
      <c r="H21" s="56" t="s">
        <v>80</v>
      </c>
      <c r="I21" s="56" t="s">
        <v>80</v>
      </c>
      <c r="J21" s="61" t="s">
        <v>319</v>
      </c>
      <c r="K21" s="61" t="s">
        <v>320</v>
      </c>
      <c r="L21" s="61" t="s">
        <v>127</v>
      </c>
      <c r="M21" s="61">
        <v>1</v>
      </c>
      <c r="N21" s="56" t="s">
        <v>132</v>
      </c>
      <c r="O21" s="56" t="s">
        <v>108</v>
      </c>
      <c r="P21" s="56" t="s">
        <v>134</v>
      </c>
      <c r="Q21" s="56" t="s">
        <v>86</v>
      </c>
      <c r="R21" s="56" t="s">
        <v>292</v>
      </c>
      <c r="S21" s="56" t="s">
        <v>148</v>
      </c>
      <c r="T21" s="62">
        <v>328193.33</v>
      </c>
      <c r="U21" s="56" t="s">
        <v>177</v>
      </c>
      <c r="V21" s="62">
        <v>328193.33</v>
      </c>
      <c r="W21" s="56" t="s">
        <v>177</v>
      </c>
      <c r="X21" s="56" t="s">
        <v>177</v>
      </c>
      <c r="Y21" s="56" t="s">
        <v>177</v>
      </c>
      <c r="Z21" s="56" t="s">
        <v>177</v>
      </c>
      <c r="AA21" s="56" t="s">
        <v>177</v>
      </c>
      <c r="AB21" s="62">
        <v>57916.47</v>
      </c>
      <c r="AC21" s="56" t="s">
        <v>89</v>
      </c>
      <c r="AD21" s="56" t="s">
        <v>177</v>
      </c>
      <c r="AE21" s="62">
        <v>328193.33</v>
      </c>
      <c r="AF21" s="56" t="s">
        <v>177</v>
      </c>
      <c r="AG21" s="56" t="s">
        <v>177</v>
      </c>
      <c r="AH21" s="63" t="s">
        <v>324</v>
      </c>
      <c r="AI21" s="63" t="s">
        <v>325</v>
      </c>
      <c r="AJ21" s="64"/>
      <c r="AK21" s="56" t="s">
        <v>622</v>
      </c>
    </row>
    <row r="22" spans="1:37" s="60" customFormat="1" ht="144" x14ac:dyDescent="0.25">
      <c r="B22" s="61" t="s">
        <v>326</v>
      </c>
      <c r="C22" s="61" t="s">
        <v>327</v>
      </c>
      <c r="D22" s="61" t="s">
        <v>315</v>
      </c>
      <c r="E22" s="61" t="s">
        <v>318</v>
      </c>
      <c r="F22" s="61" t="s">
        <v>327</v>
      </c>
      <c r="G22" s="61" t="s">
        <v>289</v>
      </c>
      <c r="H22" s="56" t="s">
        <v>80</v>
      </c>
      <c r="I22" s="56" t="s">
        <v>80</v>
      </c>
      <c r="J22" s="61" t="s">
        <v>319</v>
      </c>
      <c r="K22" s="61" t="s">
        <v>320</v>
      </c>
      <c r="L22" s="61" t="s">
        <v>127</v>
      </c>
      <c r="M22" s="61">
        <v>1</v>
      </c>
      <c r="N22" s="61" t="s">
        <v>132</v>
      </c>
      <c r="O22" s="61" t="s">
        <v>108</v>
      </c>
      <c r="P22" s="56" t="s">
        <v>134</v>
      </c>
      <c r="Q22" s="56" t="s">
        <v>86</v>
      </c>
      <c r="R22" s="56" t="s">
        <v>292</v>
      </c>
      <c r="S22" s="56" t="s">
        <v>148</v>
      </c>
      <c r="T22" s="62">
        <v>957890.5</v>
      </c>
      <c r="U22" s="56" t="s">
        <v>177</v>
      </c>
      <c r="V22" s="62">
        <v>957890.5</v>
      </c>
      <c r="W22" s="56" t="s">
        <v>177</v>
      </c>
      <c r="X22" s="56" t="s">
        <v>177</v>
      </c>
      <c r="Y22" s="56" t="s">
        <v>177</v>
      </c>
      <c r="Z22" s="56" t="s">
        <v>177</v>
      </c>
      <c r="AA22" s="56" t="s">
        <v>177</v>
      </c>
      <c r="AB22" s="62">
        <v>169039.5</v>
      </c>
      <c r="AC22" s="56" t="s">
        <v>89</v>
      </c>
      <c r="AD22" s="56" t="s">
        <v>177</v>
      </c>
      <c r="AE22" s="62">
        <v>957890.5</v>
      </c>
      <c r="AF22" s="56" t="s">
        <v>177</v>
      </c>
      <c r="AG22" s="56" t="s">
        <v>177</v>
      </c>
      <c r="AH22" s="63" t="s">
        <v>328</v>
      </c>
      <c r="AI22" s="63" t="s">
        <v>329</v>
      </c>
      <c r="AJ22" s="65"/>
      <c r="AK22" s="61" t="s">
        <v>622</v>
      </c>
    </row>
    <row r="23" spans="1:37" s="60" customFormat="1" ht="84" x14ac:dyDescent="0.25">
      <c r="B23" s="325" t="s">
        <v>577</v>
      </c>
      <c r="C23" s="325" t="s">
        <v>578</v>
      </c>
      <c r="D23" s="325" t="s">
        <v>315</v>
      </c>
      <c r="E23" s="325" t="s">
        <v>318</v>
      </c>
      <c r="F23" s="325" t="s">
        <v>578</v>
      </c>
      <c r="G23" s="325" t="s">
        <v>289</v>
      </c>
      <c r="H23" s="325" t="s">
        <v>80</v>
      </c>
      <c r="I23" s="325" t="s">
        <v>80</v>
      </c>
      <c r="J23" s="61" t="s">
        <v>579</v>
      </c>
      <c r="K23" s="61" t="s">
        <v>580</v>
      </c>
      <c r="L23" s="61" t="s">
        <v>92</v>
      </c>
      <c r="M23" s="207">
        <v>95000</v>
      </c>
      <c r="N23" s="325" t="s">
        <v>173</v>
      </c>
      <c r="O23" s="325" t="s">
        <v>581</v>
      </c>
      <c r="P23" s="56" t="s">
        <v>134</v>
      </c>
      <c r="Q23" s="56" t="s">
        <v>86</v>
      </c>
      <c r="R23" s="56" t="s">
        <v>292</v>
      </c>
      <c r="S23" s="325" t="s">
        <v>148</v>
      </c>
      <c r="T23" s="331">
        <v>1772000</v>
      </c>
      <c r="U23" s="325" t="s">
        <v>177</v>
      </c>
      <c r="V23" s="331">
        <v>1772000</v>
      </c>
      <c r="W23" s="325" t="s">
        <v>177</v>
      </c>
      <c r="X23" s="325" t="s">
        <v>177</v>
      </c>
      <c r="Y23" s="325" t="s">
        <v>177</v>
      </c>
      <c r="Z23" s="325" t="s">
        <v>177</v>
      </c>
      <c r="AA23" s="325" t="s">
        <v>177</v>
      </c>
      <c r="AB23" s="331">
        <v>4028000</v>
      </c>
      <c r="AC23" s="325" t="s">
        <v>89</v>
      </c>
      <c r="AD23" s="325" t="s">
        <v>177</v>
      </c>
      <c r="AE23" s="331">
        <v>1772000</v>
      </c>
      <c r="AF23" s="325" t="s">
        <v>177</v>
      </c>
      <c r="AG23" s="325" t="s">
        <v>177</v>
      </c>
      <c r="AH23" s="328" t="s">
        <v>582</v>
      </c>
      <c r="AI23" s="328" t="s">
        <v>583</v>
      </c>
      <c r="AJ23" s="325"/>
      <c r="AK23" s="325" t="s">
        <v>622</v>
      </c>
    </row>
    <row r="24" spans="1:37" s="60" customFormat="1" ht="48" x14ac:dyDescent="0.25">
      <c r="B24" s="326"/>
      <c r="C24" s="326"/>
      <c r="D24" s="326"/>
      <c r="E24" s="326"/>
      <c r="F24" s="326"/>
      <c r="G24" s="326"/>
      <c r="H24" s="326"/>
      <c r="I24" s="326"/>
      <c r="J24" s="61" t="s">
        <v>584</v>
      </c>
      <c r="K24" s="61" t="s">
        <v>585</v>
      </c>
      <c r="L24" s="61" t="s">
        <v>95</v>
      </c>
      <c r="M24" s="61">
        <v>18</v>
      </c>
      <c r="N24" s="326"/>
      <c r="O24" s="326"/>
      <c r="P24" s="56" t="s">
        <v>134</v>
      </c>
      <c r="Q24" s="56" t="s">
        <v>86</v>
      </c>
      <c r="R24" s="56" t="s">
        <v>292</v>
      </c>
      <c r="S24" s="326"/>
      <c r="T24" s="332"/>
      <c r="U24" s="326"/>
      <c r="V24" s="332"/>
      <c r="W24" s="326"/>
      <c r="X24" s="326"/>
      <c r="Y24" s="326"/>
      <c r="Z24" s="326"/>
      <c r="AA24" s="326"/>
      <c r="AB24" s="332"/>
      <c r="AC24" s="326"/>
      <c r="AD24" s="326"/>
      <c r="AE24" s="332"/>
      <c r="AF24" s="326"/>
      <c r="AG24" s="326"/>
      <c r="AH24" s="329"/>
      <c r="AI24" s="329"/>
      <c r="AJ24" s="326"/>
      <c r="AK24" s="326"/>
    </row>
    <row r="25" spans="1:37" s="60" customFormat="1" ht="91.15" customHeight="1" x14ac:dyDescent="0.25">
      <c r="B25" s="327"/>
      <c r="C25" s="327"/>
      <c r="D25" s="327"/>
      <c r="E25" s="327"/>
      <c r="F25" s="327"/>
      <c r="G25" s="327"/>
      <c r="H25" s="327"/>
      <c r="I25" s="327"/>
      <c r="J25" s="61" t="s">
        <v>586</v>
      </c>
      <c r="K25" s="61" t="s">
        <v>587</v>
      </c>
      <c r="L25" s="61" t="s">
        <v>588</v>
      </c>
      <c r="M25" s="61">
        <v>960</v>
      </c>
      <c r="N25" s="327"/>
      <c r="O25" s="327"/>
      <c r="P25" s="56" t="s">
        <v>134</v>
      </c>
      <c r="Q25" s="56" t="s">
        <v>86</v>
      </c>
      <c r="R25" s="56" t="s">
        <v>292</v>
      </c>
      <c r="S25" s="327"/>
      <c r="T25" s="333"/>
      <c r="U25" s="327"/>
      <c r="V25" s="333"/>
      <c r="W25" s="327"/>
      <c r="X25" s="327"/>
      <c r="Y25" s="327"/>
      <c r="Z25" s="327"/>
      <c r="AA25" s="327"/>
      <c r="AB25" s="333"/>
      <c r="AC25" s="327"/>
      <c r="AD25" s="327"/>
      <c r="AE25" s="333"/>
      <c r="AF25" s="327"/>
      <c r="AG25" s="327"/>
      <c r="AH25" s="330"/>
      <c r="AI25" s="330"/>
      <c r="AJ25" s="327"/>
      <c r="AK25" s="327"/>
    </row>
    <row r="27" spans="1:37" s="48" customFormat="1" ht="13.15" customHeight="1" x14ac:dyDescent="0.25">
      <c r="B27" s="208" t="s">
        <v>23</v>
      </c>
      <c r="C27" s="209"/>
      <c r="D27" s="209"/>
    </row>
    <row r="28" spans="1:37" s="209" customFormat="1" ht="13.15" customHeight="1" x14ac:dyDescent="0.25">
      <c r="B28" s="210" t="s">
        <v>73</v>
      </c>
      <c r="C28" s="211"/>
      <c r="D28" s="211"/>
      <c r="E28" s="211"/>
      <c r="F28" s="211"/>
      <c r="G28" s="211"/>
      <c r="H28" s="211"/>
      <c r="I28" s="211"/>
    </row>
    <row r="29" spans="1:37" s="209" customFormat="1" ht="13.15" customHeight="1" x14ac:dyDescent="0.25">
      <c r="A29" s="211"/>
      <c r="B29" s="210" t="s">
        <v>74</v>
      </c>
      <c r="C29" s="211"/>
      <c r="D29" s="211"/>
      <c r="E29" s="211"/>
      <c r="F29" s="211"/>
      <c r="G29" s="211"/>
      <c r="H29" s="211"/>
      <c r="I29" s="211"/>
    </row>
  </sheetData>
  <mergeCells count="157">
    <mergeCell ref="B1:AI1"/>
    <mergeCell ref="B3:B4"/>
    <mergeCell ref="C3:C4"/>
    <mergeCell ref="D3:D4"/>
    <mergeCell ref="E3:E4"/>
    <mergeCell ref="F3:F4"/>
    <mergeCell ref="G3:G4"/>
    <mergeCell ref="H3:H4"/>
    <mergeCell ref="I3:I4"/>
    <mergeCell ref="J3:M3"/>
    <mergeCell ref="AG3:AG4"/>
    <mergeCell ref="AH3:AH4"/>
    <mergeCell ref="AI3:AI4"/>
    <mergeCell ref="AJ3:AJ4"/>
    <mergeCell ref="AK3:AK4"/>
    <mergeCell ref="B6:B9"/>
    <mergeCell ref="C6:C9"/>
    <mergeCell ref="D6:D9"/>
    <mergeCell ref="E6:E9"/>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9"/>
    <mergeCell ref="H6:H9"/>
    <mergeCell ref="I6:I9"/>
    <mergeCell ref="N6:N7"/>
    <mergeCell ref="O6:O7"/>
    <mergeCell ref="P6:P7"/>
    <mergeCell ref="AI6:AI7"/>
    <mergeCell ref="AJ6:AJ7"/>
    <mergeCell ref="AK6:AK7"/>
    <mergeCell ref="F8:F9"/>
    <mergeCell ref="N8:N9"/>
    <mergeCell ref="O8:O9"/>
    <mergeCell ref="P8:P9"/>
    <mergeCell ref="Q8:Q9"/>
    <mergeCell ref="R8:R9"/>
    <mergeCell ref="S8:S9"/>
    <mergeCell ref="AC6:AC7"/>
    <mergeCell ref="AD6:AD7"/>
    <mergeCell ref="AE6:AE7"/>
    <mergeCell ref="AF6:AF7"/>
    <mergeCell ref="AG6:AG7"/>
    <mergeCell ref="AH6:AH7"/>
    <mergeCell ref="W6:W7"/>
    <mergeCell ref="X6:X7"/>
    <mergeCell ref="Y6:Y7"/>
    <mergeCell ref="Z6:Z7"/>
    <mergeCell ref="AA6:AA7"/>
    <mergeCell ref="AB6:AB7"/>
    <mergeCell ref="Q6:Q7"/>
    <mergeCell ref="R6:R7"/>
    <mergeCell ref="AH8:AH9"/>
    <mergeCell ref="AI8:AI9"/>
    <mergeCell ref="AJ8:AJ9"/>
    <mergeCell ref="AK8:AK9"/>
    <mergeCell ref="Z8:Z9"/>
    <mergeCell ref="AA8:AA9"/>
    <mergeCell ref="AB8:AB9"/>
    <mergeCell ref="AC8:AC9"/>
    <mergeCell ref="AD8:AD9"/>
    <mergeCell ref="AE8:AE9"/>
    <mergeCell ref="B10:B19"/>
    <mergeCell ref="C10:C19"/>
    <mergeCell ref="D10:D19"/>
    <mergeCell ref="E10:E19"/>
    <mergeCell ref="F10:F11"/>
    <mergeCell ref="G10:G19"/>
    <mergeCell ref="F18:F19"/>
    <mergeCell ref="AF8:AF9"/>
    <mergeCell ref="AG8:AG9"/>
    <mergeCell ref="T8:T9"/>
    <mergeCell ref="U8:U9"/>
    <mergeCell ref="V8:V9"/>
    <mergeCell ref="W8:W9"/>
    <mergeCell ref="X8:X9"/>
    <mergeCell ref="Y8:Y9"/>
    <mergeCell ref="H10:H11"/>
    <mergeCell ref="I10:I11"/>
    <mergeCell ref="N10:N19"/>
    <mergeCell ref="O10:O19"/>
    <mergeCell ref="P10:P19"/>
    <mergeCell ref="Q10:Q19"/>
    <mergeCell ref="I16:I17"/>
    <mergeCell ref="H18:H19"/>
    <mergeCell ref="I18:I19"/>
    <mergeCell ref="Z10:Z19"/>
    <mergeCell ref="AA10:AA19"/>
    <mergeCell ref="AB10:AB19"/>
    <mergeCell ref="AC10:AC19"/>
    <mergeCell ref="R10:R19"/>
    <mergeCell ref="S10:S19"/>
    <mergeCell ref="T10:T19"/>
    <mergeCell ref="U10:U19"/>
    <mergeCell ref="V10:V19"/>
    <mergeCell ref="W10:W19"/>
    <mergeCell ref="B23:B25"/>
    <mergeCell ref="C23:C25"/>
    <mergeCell ref="D23:D25"/>
    <mergeCell ref="E23:E25"/>
    <mergeCell ref="F23:F25"/>
    <mergeCell ref="G23:G25"/>
    <mergeCell ref="AJ10:AJ19"/>
    <mergeCell ref="AK10:AK19"/>
    <mergeCell ref="F12:F13"/>
    <mergeCell ref="H12:H13"/>
    <mergeCell ref="I12:I13"/>
    <mergeCell ref="F14:F15"/>
    <mergeCell ref="H14:H15"/>
    <mergeCell ref="I14:I15"/>
    <mergeCell ref="F16:F17"/>
    <mergeCell ref="H16:H17"/>
    <mergeCell ref="AD10:AD19"/>
    <mergeCell ref="AE10:AE19"/>
    <mergeCell ref="AF10:AF19"/>
    <mergeCell ref="AG10:AG19"/>
    <mergeCell ref="AH10:AH19"/>
    <mergeCell ref="AI10:AI19"/>
    <mergeCell ref="X10:X19"/>
    <mergeCell ref="Y10:Y19"/>
    <mergeCell ref="U23:U25"/>
    <mergeCell ref="V23:V25"/>
    <mergeCell ref="W23:W25"/>
    <mergeCell ref="X23:X25"/>
    <mergeCell ref="Y23:Y25"/>
    <mergeCell ref="Z23:Z25"/>
    <mergeCell ref="H23:H25"/>
    <mergeCell ref="I23:I25"/>
    <mergeCell ref="N23:N25"/>
    <mergeCell ref="O23:O25"/>
    <mergeCell ref="S23:S25"/>
    <mergeCell ref="T23:T25"/>
    <mergeCell ref="AG23:AG25"/>
    <mergeCell ref="AH23:AH25"/>
    <mergeCell ref="AI23:AI25"/>
    <mergeCell ref="AJ23:AJ25"/>
    <mergeCell ref="AK23:AK25"/>
    <mergeCell ref="AA23:AA25"/>
    <mergeCell ref="AB23:AB25"/>
    <mergeCell ref="AC23:AC25"/>
    <mergeCell ref="AD23:AD25"/>
    <mergeCell ref="AE23:AE25"/>
    <mergeCell ref="AF23:AF2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E6B89-CCF6-4869-9D7F-DF9769F821B6}">
  <dimension ref="A1:AJ66"/>
  <sheetViews>
    <sheetView topLeftCell="A49" zoomScale="80" zoomScaleNormal="80" workbookViewId="0">
      <selection activeCell="D52" sqref="D52:D55"/>
    </sheetView>
  </sheetViews>
  <sheetFormatPr defaultRowHeight="15" x14ac:dyDescent="0.25"/>
  <cols>
    <col min="3" max="3" width="15.85546875" customWidth="1"/>
    <col min="4" max="4" width="12.42578125" customWidth="1"/>
    <col min="5" max="5" width="12.7109375" customWidth="1"/>
    <col min="6" max="6" width="17.85546875" customWidth="1"/>
    <col min="7" max="7" width="45.140625" customWidth="1"/>
    <col min="8" max="8" width="10.28515625" customWidth="1"/>
    <col min="9" max="9" width="11.42578125" customWidth="1"/>
    <col min="10" max="10" width="39.42578125" customWidth="1"/>
    <col min="11" max="11" width="9.85546875" customWidth="1"/>
    <col min="14" max="14" width="9.5703125" customWidth="1"/>
    <col min="15" max="15" width="11.28515625" customWidth="1"/>
    <col min="16" max="16" width="13.42578125" customWidth="1"/>
    <col min="17" max="17" width="11.28515625" customWidth="1"/>
    <col min="19" max="19" width="11.140625" customWidth="1"/>
    <col min="20" max="20" width="11.42578125" customWidth="1"/>
    <col min="21" max="21" width="11.85546875" customWidth="1"/>
    <col min="22" max="22" width="12.140625" customWidth="1"/>
    <col min="23" max="23" width="11.28515625" customWidth="1"/>
    <col min="25" max="25" width="10.42578125" customWidth="1"/>
    <col min="27" max="27" width="11.140625" customWidth="1"/>
    <col min="28" max="28" width="11.5703125" customWidth="1"/>
    <col min="30" max="30" width="11" customWidth="1"/>
    <col min="31" max="31" width="12.42578125" customWidth="1"/>
    <col min="32" max="32" width="12" customWidth="1"/>
    <col min="33" max="33" width="9.5703125" customWidth="1"/>
    <col min="34" max="34" width="14.140625" customWidth="1"/>
    <col min="35" max="35" width="13" customWidth="1"/>
    <col min="36" max="36" width="10.85546875" customWidth="1"/>
  </cols>
  <sheetData>
    <row r="1" spans="1:36" x14ac:dyDescent="0.25">
      <c r="A1" s="35"/>
      <c r="B1" s="365" t="s">
        <v>40</v>
      </c>
      <c r="C1" s="365"/>
      <c r="D1" s="365"/>
      <c r="E1" s="365"/>
      <c r="F1" s="365"/>
      <c r="G1" s="365"/>
      <c r="H1" s="365"/>
      <c r="I1" s="365"/>
      <c r="J1" s="365"/>
      <c r="K1" s="365"/>
      <c r="L1" s="365"/>
      <c r="M1" s="365"/>
      <c r="N1" s="365"/>
      <c r="O1" s="365"/>
      <c r="P1" s="365"/>
      <c r="Q1" s="365"/>
      <c r="R1" s="365"/>
      <c r="S1" s="365"/>
      <c r="T1" s="365"/>
      <c r="U1" s="365"/>
      <c r="V1" s="365"/>
      <c r="W1" s="365"/>
      <c r="X1" s="365"/>
      <c r="Y1" s="365"/>
      <c r="Z1" s="365"/>
      <c r="AA1" s="365"/>
      <c r="AB1" s="365"/>
      <c r="AC1" s="365"/>
      <c r="AD1" s="365"/>
      <c r="AE1" s="365"/>
      <c r="AF1" s="365"/>
      <c r="AG1" s="365"/>
      <c r="AH1" s="365"/>
      <c r="AI1" s="365"/>
      <c r="AJ1" s="365"/>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39.950000000000003" customHeight="1" thickBot="1" x14ac:dyDescent="0.3">
      <c r="A3" s="1"/>
      <c r="B3" s="366" t="s">
        <v>0</v>
      </c>
      <c r="C3" s="368" t="s">
        <v>1</v>
      </c>
      <c r="D3" s="368" t="s">
        <v>28</v>
      </c>
      <c r="E3" s="368" t="s">
        <v>29</v>
      </c>
      <c r="F3" s="368" t="s">
        <v>30</v>
      </c>
      <c r="G3" s="368" t="s">
        <v>3</v>
      </c>
      <c r="H3" s="368" t="s">
        <v>4</v>
      </c>
      <c r="I3" s="368" t="s">
        <v>5</v>
      </c>
      <c r="J3" s="370" t="s">
        <v>6</v>
      </c>
      <c r="K3" s="371"/>
      <c r="L3" s="371"/>
      <c r="M3" s="372"/>
      <c r="N3" s="368" t="s">
        <v>47</v>
      </c>
      <c r="O3" s="368" t="s">
        <v>31</v>
      </c>
      <c r="P3" s="375" t="s">
        <v>42</v>
      </c>
      <c r="Q3" s="375" t="s">
        <v>32</v>
      </c>
      <c r="R3" s="375" t="s">
        <v>37</v>
      </c>
      <c r="S3" s="375" t="s">
        <v>33</v>
      </c>
      <c r="T3" s="368" t="s">
        <v>55</v>
      </c>
      <c r="U3" s="368" t="s">
        <v>57</v>
      </c>
      <c r="V3" s="370" t="s">
        <v>59</v>
      </c>
      <c r="W3" s="371"/>
      <c r="X3" s="371"/>
      <c r="Y3" s="371"/>
      <c r="Z3" s="371"/>
      <c r="AA3" s="372"/>
      <c r="AB3" s="368" t="s">
        <v>69</v>
      </c>
      <c r="AC3" s="375" t="s">
        <v>75</v>
      </c>
      <c r="AD3" s="377" t="s">
        <v>213</v>
      </c>
      <c r="AE3" s="378"/>
      <c r="AF3" s="379"/>
      <c r="AG3" s="368" t="s">
        <v>27</v>
      </c>
      <c r="AH3" s="368" t="s">
        <v>36</v>
      </c>
      <c r="AI3" s="368" t="s">
        <v>34</v>
      </c>
      <c r="AJ3" s="373" t="s">
        <v>35</v>
      </c>
    </row>
    <row r="4" spans="1:36" ht="150" customHeight="1" thickBot="1" x14ac:dyDescent="0.3">
      <c r="A4" s="1"/>
      <c r="B4" s="367"/>
      <c r="C4" s="369"/>
      <c r="D4" s="369"/>
      <c r="E4" s="369"/>
      <c r="F4" s="369"/>
      <c r="G4" s="369"/>
      <c r="H4" s="369"/>
      <c r="I4" s="369"/>
      <c r="J4" s="36" t="s">
        <v>7</v>
      </c>
      <c r="K4" s="36" t="s">
        <v>8</v>
      </c>
      <c r="L4" s="36" t="s">
        <v>9</v>
      </c>
      <c r="M4" s="37" t="s">
        <v>10</v>
      </c>
      <c r="N4" s="369"/>
      <c r="O4" s="369"/>
      <c r="P4" s="376"/>
      <c r="Q4" s="376"/>
      <c r="R4" s="376"/>
      <c r="S4" s="376"/>
      <c r="T4" s="369"/>
      <c r="U4" s="369"/>
      <c r="V4" s="36" t="s">
        <v>61</v>
      </c>
      <c r="W4" s="36" t="s">
        <v>62</v>
      </c>
      <c r="X4" s="36" t="s">
        <v>15</v>
      </c>
      <c r="Y4" s="36" t="s">
        <v>63</v>
      </c>
      <c r="Z4" s="36" t="s">
        <v>60</v>
      </c>
      <c r="AA4" s="36" t="s">
        <v>25</v>
      </c>
      <c r="AB4" s="369"/>
      <c r="AC4" s="376"/>
      <c r="AD4" s="36" t="s">
        <v>16</v>
      </c>
      <c r="AE4" s="36" t="s">
        <v>17</v>
      </c>
      <c r="AF4" s="36" t="s">
        <v>26</v>
      </c>
      <c r="AG4" s="369"/>
      <c r="AH4" s="369"/>
      <c r="AI4" s="369"/>
      <c r="AJ4" s="374"/>
    </row>
    <row r="5" spans="1:36" ht="15.75" thickBot="1" x14ac:dyDescent="0.3">
      <c r="A5" s="1"/>
      <c r="B5" s="38">
        <v>1</v>
      </c>
      <c r="C5" s="39">
        <v>2</v>
      </c>
      <c r="D5" s="39">
        <v>3</v>
      </c>
      <c r="E5" s="39">
        <v>4</v>
      </c>
      <c r="F5" s="39">
        <v>5</v>
      </c>
      <c r="G5" s="39">
        <v>6</v>
      </c>
      <c r="H5" s="39">
        <v>7</v>
      </c>
      <c r="I5" s="39">
        <v>8</v>
      </c>
      <c r="J5" s="39">
        <v>9</v>
      </c>
      <c r="K5" s="39">
        <v>10</v>
      </c>
      <c r="L5" s="39">
        <v>11</v>
      </c>
      <c r="M5" s="39">
        <v>12</v>
      </c>
      <c r="N5" s="39">
        <v>13</v>
      </c>
      <c r="O5" s="39">
        <v>14</v>
      </c>
      <c r="P5" s="39">
        <v>15</v>
      </c>
      <c r="Q5" s="39">
        <v>16</v>
      </c>
      <c r="R5" s="39">
        <v>17</v>
      </c>
      <c r="S5" s="40">
        <v>18</v>
      </c>
      <c r="T5" s="39">
        <v>19</v>
      </c>
      <c r="U5" s="39">
        <v>20</v>
      </c>
      <c r="V5" s="39">
        <v>21</v>
      </c>
      <c r="W5" s="39">
        <v>22</v>
      </c>
      <c r="X5" s="39">
        <v>23</v>
      </c>
      <c r="Y5" s="39">
        <v>24</v>
      </c>
      <c r="Z5" s="39">
        <v>25</v>
      </c>
      <c r="AA5" s="39">
        <v>26</v>
      </c>
      <c r="AB5" s="39">
        <v>27</v>
      </c>
      <c r="AC5" s="39">
        <v>28</v>
      </c>
      <c r="AD5" s="39">
        <v>29</v>
      </c>
      <c r="AE5" s="39">
        <v>30</v>
      </c>
      <c r="AF5" s="39">
        <v>31</v>
      </c>
      <c r="AG5" s="39">
        <v>32</v>
      </c>
      <c r="AH5" s="39">
        <v>33</v>
      </c>
      <c r="AI5" s="39">
        <v>34</v>
      </c>
      <c r="AJ5" s="41">
        <v>35</v>
      </c>
    </row>
    <row r="6" spans="1:36" ht="39" customHeight="1" x14ac:dyDescent="0.25">
      <c r="A6" s="1"/>
      <c r="B6" s="380" t="s">
        <v>214</v>
      </c>
      <c r="C6" s="383" t="s">
        <v>508</v>
      </c>
      <c r="D6" s="383" t="s">
        <v>215</v>
      </c>
      <c r="E6" s="383" t="s">
        <v>216</v>
      </c>
      <c r="F6" s="383" t="s">
        <v>509</v>
      </c>
      <c r="G6" s="383" t="s">
        <v>217</v>
      </c>
      <c r="H6" s="383" t="s">
        <v>80</v>
      </c>
      <c r="I6" s="383" t="s">
        <v>80</v>
      </c>
      <c r="J6" s="42" t="s">
        <v>218</v>
      </c>
      <c r="K6" s="42" t="s">
        <v>219</v>
      </c>
      <c r="L6" s="42" t="s">
        <v>113</v>
      </c>
      <c r="M6" s="43">
        <v>47</v>
      </c>
      <c r="N6" s="383" t="s">
        <v>132</v>
      </c>
      <c r="O6" s="383" t="s">
        <v>99</v>
      </c>
      <c r="P6" s="386" t="s">
        <v>220</v>
      </c>
      <c r="Q6" s="386" t="s">
        <v>221</v>
      </c>
      <c r="R6" s="386" t="s">
        <v>87</v>
      </c>
      <c r="S6" s="386" t="s">
        <v>148</v>
      </c>
      <c r="T6" s="389">
        <f>U6</f>
        <v>890500</v>
      </c>
      <c r="U6" s="389">
        <f>V6</f>
        <v>890500</v>
      </c>
      <c r="V6" s="389">
        <v>890500</v>
      </c>
      <c r="W6" s="389">
        <v>0</v>
      </c>
      <c r="X6" s="389">
        <v>0</v>
      </c>
      <c r="Y6" s="389">
        <v>0</v>
      </c>
      <c r="Z6" s="389">
        <v>0</v>
      </c>
      <c r="AA6" s="389">
        <v>0</v>
      </c>
      <c r="AB6" s="389">
        <v>157148</v>
      </c>
      <c r="AC6" s="389" t="s">
        <v>89</v>
      </c>
      <c r="AD6" s="389">
        <v>0</v>
      </c>
      <c r="AE6" s="389">
        <f>V6</f>
        <v>890500</v>
      </c>
      <c r="AF6" s="389">
        <v>0</v>
      </c>
      <c r="AG6" s="410"/>
      <c r="AH6" s="413" t="s">
        <v>510</v>
      </c>
      <c r="AI6" s="413" t="s">
        <v>511</v>
      </c>
      <c r="AJ6" s="400">
        <v>45387</v>
      </c>
    </row>
    <row r="7" spans="1:36" ht="36.6" customHeight="1" x14ac:dyDescent="0.25">
      <c r="A7" s="1"/>
      <c r="B7" s="381"/>
      <c r="C7" s="384"/>
      <c r="D7" s="384"/>
      <c r="E7" s="384"/>
      <c r="F7" s="384"/>
      <c r="G7" s="384"/>
      <c r="H7" s="384"/>
      <c r="I7" s="384"/>
      <c r="J7" s="46" t="s">
        <v>222</v>
      </c>
      <c r="K7" s="46" t="s">
        <v>223</v>
      </c>
      <c r="L7" s="46" t="s">
        <v>115</v>
      </c>
      <c r="M7" s="47">
        <v>47</v>
      </c>
      <c r="N7" s="384"/>
      <c r="O7" s="384"/>
      <c r="P7" s="387"/>
      <c r="Q7" s="387"/>
      <c r="R7" s="387"/>
      <c r="S7" s="387"/>
      <c r="T7" s="390"/>
      <c r="U7" s="390"/>
      <c r="V7" s="390"/>
      <c r="W7" s="390"/>
      <c r="X7" s="390"/>
      <c r="Y7" s="390"/>
      <c r="Z7" s="390"/>
      <c r="AA7" s="390"/>
      <c r="AB7" s="390"/>
      <c r="AC7" s="390"/>
      <c r="AD7" s="390"/>
      <c r="AE7" s="390"/>
      <c r="AF7" s="390"/>
      <c r="AG7" s="411"/>
      <c r="AH7" s="414"/>
      <c r="AI7" s="414"/>
      <c r="AJ7" s="401"/>
    </row>
    <row r="8" spans="1:36" ht="50.1" customHeight="1" x14ac:dyDescent="0.25">
      <c r="A8" s="1"/>
      <c r="B8" s="381"/>
      <c r="C8" s="384"/>
      <c r="D8" s="384"/>
      <c r="E8" s="384"/>
      <c r="F8" s="384"/>
      <c r="G8" s="384"/>
      <c r="H8" s="384"/>
      <c r="I8" s="384"/>
      <c r="J8" s="46" t="s">
        <v>242</v>
      </c>
      <c r="K8" s="46" t="s">
        <v>243</v>
      </c>
      <c r="L8" s="46" t="s">
        <v>127</v>
      </c>
      <c r="M8" s="47">
        <v>50</v>
      </c>
      <c r="N8" s="384"/>
      <c r="O8" s="384"/>
      <c r="P8" s="387"/>
      <c r="Q8" s="387"/>
      <c r="R8" s="387"/>
      <c r="S8" s="387"/>
      <c r="T8" s="390"/>
      <c r="U8" s="390"/>
      <c r="V8" s="390"/>
      <c r="W8" s="390"/>
      <c r="X8" s="390"/>
      <c r="Y8" s="390"/>
      <c r="Z8" s="390"/>
      <c r="AA8" s="390"/>
      <c r="AB8" s="390"/>
      <c r="AC8" s="390"/>
      <c r="AD8" s="390"/>
      <c r="AE8" s="390"/>
      <c r="AF8" s="390"/>
      <c r="AG8" s="411"/>
      <c r="AH8" s="414"/>
      <c r="AI8" s="414"/>
      <c r="AJ8" s="401"/>
    </row>
    <row r="9" spans="1:36" ht="50.1" customHeight="1" thickBot="1" x14ac:dyDescent="0.3">
      <c r="A9" s="1"/>
      <c r="B9" s="382"/>
      <c r="C9" s="385"/>
      <c r="D9" s="385"/>
      <c r="E9" s="385"/>
      <c r="F9" s="385"/>
      <c r="G9" s="385"/>
      <c r="H9" s="385"/>
      <c r="I9" s="385"/>
      <c r="J9" s="44" t="s">
        <v>244</v>
      </c>
      <c r="K9" s="44" t="s">
        <v>245</v>
      </c>
      <c r="L9" s="44" t="s">
        <v>231</v>
      </c>
      <c r="M9" s="45">
        <v>100</v>
      </c>
      <c r="N9" s="385"/>
      <c r="O9" s="385"/>
      <c r="P9" s="388"/>
      <c r="Q9" s="388"/>
      <c r="R9" s="388"/>
      <c r="S9" s="388"/>
      <c r="T9" s="391"/>
      <c r="U9" s="391"/>
      <c r="V9" s="391"/>
      <c r="W9" s="391"/>
      <c r="X9" s="391"/>
      <c r="Y9" s="391"/>
      <c r="Z9" s="391"/>
      <c r="AA9" s="391"/>
      <c r="AB9" s="391"/>
      <c r="AC9" s="391"/>
      <c r="AD9" s="391"/>
      <c r="AE9" s="391"/>
      <c r="AF9" s="391"/>
      <c r="AG9" s="412"/>
      <c r="AH9" s="415"/>
      <c r="AI9" s="415"/>
      <c r="AJ9" s="402"/>
    </row>
    <row r="10" spans="1:36" ht="60.95" customHeight="1" x14ac:dyDescent="0.25">
      <c r="A10" s="1"/>
      <c r="B10" s="403" t="s">
        <v>224</v>
      </c>
      <c r="C10" s="406" t="s">
        <v>225</v>
      </c>
      <c r="D10" s="406" t="s">
        <v>215</v>
      </c>
      <c r="E10" s="406" t="s">
        <v>216</v>
      </c>
      <c r="F10" s="406" t="s">
        <v>226</v>
      </c>
      <c r="G10" s="406" t="s">
        <v>217</v>
      </c>
      <c r="H10" s="406" t="s">
        <v>80</v>
      </c>
      <c r="I10" s="406" t="s">
        <v>80</v>
      </c>
      <c r="J10" s="42" t="s">
        <v>227</v>
      </c>
      <c r="K10" s="42" t="s">
        <v>228</v>
      </c>
      <c r="L10" s="42" t="s">
        <v>127</v>
      </c>
      <c r="M10" s="43">
        <v>4</v>
      </c>
      <c r="N10" s="406" t="s">
        <v>132</v>
      </c>
      <c r="O10" s="406" t="s">
        <v>84</v>
      </c>
      <c r="P10" s="392" t="s">
        <v>220</v>
      </c>
      <c r="Q10" s="392" t="s">
        <v>221</v>
      </c>
      <c r="R10" s="392" t="s">
        <v>87</v>
      </c>
      <c r="S10" s="392" t="s">
        <v>148</v>
      </c>
      <c r="T10" s="394">
        <f>U10+U12+U14+U16+U18+U20+U22+U24+U26</f>
        <v>4458485</v>
      </c>
      <c r="U10" s="394">
        <f>V10</f>
        <v>93500</v>
      </c>
      <c r="V10" s="394">
        <v>93500</v>
      </c>
      <c r="W10" s="394">
        <v>0</v>
      </c>
      <c r="X10" s="394">
        <v>0</v>
      </c>
      <c r="Y10" s="394">
        <v>0</v>
      </c>
      <c r="Z10" s="394">
        <v>0</v>
      </c>
      <c r="AA10" s="394">
        <v>0</v>
      </c>
      <c r="AB10" s="394">
        <v>16500</v>
      </c>
      <c r="AC10" s="394" t="s">
        <v>89</v>
      </c>
      <c r="AD10" s="394">
        <v>0</v>
      </c>
      <c r="AE10" s="394">
        <f>V10</f>
        <v>93500</v>
      </c>
      <c r="AF10" s="394">
        <v>0</v>
      </c>
      <c r="AG10" s="416"/>
      <c r="AH10" s="418">
        <v>45383</v>
      </c>
      <c r="AI10" s="418">
        <v>45444</v>
      </c>
      <c r="AJ10" s="421">
        <v>45387</v>
      </c>
    </row>
    <row r="11" spans="1:36" ht="69.95" customHeight="1" x14ac:dyDescent="0.25">
      <c r="A11" s="1"/>
      <c r="B11" s="404"/>
      <c r="C11" s="407"/>
      <c r="D11" s="407"/>
      <c r="E11" s="407"/>
      <c r="F11" s="409"/>
      <c r="G11" s="407"/>
      <c r="H11" s="409"/>
      <c r="I11" s="409"/>
      <c r="J11" s="46" t="s">
        <v>229</v>
      </c>
      <c r="K11" s="46" t="s">
        <v>230</v>
      </c>
      <c r="L11" s="46" t="s">
        <v>231</v>
      </c>
      <c r="M11" s="47">
        <v>4</v>
      </c>
      <c r="N11" s="409"/>
      <c r="O11" s="409"/>
      <c r="P11" s="393"/>
      <c r="Q11" s="393"/>
      <c r="R11" s="393"/>
      <c r="S11" s="393"/>
      <c r="T11" s="395"/>
      <c r="U11" s="399"/>
      <c r="V11" s="399"/>
      <c r="W11" s="399"/>
      <c r="X11" s="399"/>
      <c r="Y11" s="399"/>
      <c r="Z11" s="399"/>
      <c r="AA11" s="399"/>
      <c r="AB11" s="399"/>
      <c r="AC11" s="399"/>
      <c r="AD11" s="399"/>
      <c r="AE11" s="399"/>
      <c r="AF11" s="399"/>
      <c r="AG11" s="417"/>
      <c r="AH11" s="419"/>
      <c r="AI11" s="419"/>
      <c r="AJ11" s="422"/>
    </row>
    <row r="12" spans="1:36" ht="55.5" customHeight="1" x14ac:dyDescent="0.25">
      <c r="A12" s="1"/>
      <c r="B12" s="404"/>
      <c r="C12" s="407"/>
      <c r="D12" s="407"/>
      <c r="E12" s="407"/>
      <c r="F12" s="424" t="s">
        <v>232</v>
      </c>
      <c r="G12" s="407"/>
      <c r="H12" s="424" t="s">
        <v>80</v>
      </c>
      <c r="I12" s="424" t="s">
        <v>80</v>
      </c>
      <c r="J12" s="46" t="s">
        <v>227</v>
      </c>
      <c r="K12" s="46" t="s">
        <v>228</v>
      </c>
      <c r="L12" s="46" t="s">
        <v>127</v>
      </c>
      <c r="M12" s="47">
        <v>35</v>
      </c>
      <c r="N12" s="424" t="s">
        <v>132</v>
      </c>
      <c r="O12" s="424" t="s">
        <v>84</v>
      </c>
      <c r="P12" s="397" t="s">
        <v>220</v>
      </c>
      <c r="Q12" s="397" t="s">
        <v>221</v>
      </c>
      <c r="R12" s="397" t="s">
        <v>87</v>
      </c>
      <c r="S12" s="397" t="s">
        <v>148</v>
      </c>
      <c r="T12" s="395"/>
      <c r="U12" s="398">
        <f>V12</f>
        <v>800000</v>
      </c>
      <c r="V12" s="398">
        <v>800000</v>
      </c>
      <c r="W12" s="398">
        <v>0</v>
      </c>
      <c r="X12" s="398">
        <v>0</v>
      </c>
      <c r="Y12" s="398">
        <v>0</v>
      </c>
      <c r="Z12" s="398">
        <v>0</v>
      </c>
      <c r="AA12" s="426">
        <v>0</v>
      </c>
      <c r="AB12" s="426">
        <v>141177</v>
      </c>
      <c r="AC12" s="398" t="s">
        <v>89</v>
      </c>
      <c r="AD12" s="398">
        <v>0</v>
      </c>
      <c r="AE12" s="398">
        <f>V12</f>
        <v>800000</v>
      </c>
      <c r="AF12" s="398">
        <v>0</v>
      </c>
      <c r="AG12" s="425"/>
      <c r="AH12" s="419"/>
      <c r="AI12" s="419"/>
      <c r="AJ12" s="422"/>
    </row>
    <row r="13" spans="1:36" ht="69.95" customHeight="1" x14ac:dyDescent="0.25">
      <c r="A13" s="1"/>
      <c r="B13" s="404"/>
      <c r="C13" s="407"/>
      <c r="D13" s="407"/>
      <c r="E13" s="407"/>
      <c r="F13" s="409"/>
      <c r="G13" s="407"/>
      <c r="H13" s="409"/>
      <c r="I13" s="409"/>
      <c r="J13" s="46" t="s">
        <v>229</v>
      </c>
      <c r="K13" s="46" t="s">
        <v>230</v>
      </c>
      <c r="L13" s="46" t="s">
        <v>231</v>
      </c>
      <c r="M13" s="47">
        <v>35</v>
      </c>
      <c r="N13" s="409"/>
      <c r="O13" s="409"/>
      <c r="P13" s="393"/>
      <c r="Q13" s="393"/>
      <c r="R13" s="393"/>
      <c r="S13" s="393"/>
      <c r="T13" s="395"/>
      <c r="U13" s="399"/>
      <c r="V13" s="399"/>
      <c r="W13" s="399"/>
      <c r="X13" s="399"/>
      <c r="Y13" s="399"/>
      <c r="Z13" s="399"/>
      <c r="AA13" s="427"/>
      <c r="AB13" s="427"/>
      <c r="AC13" s="399"/>
      <c r="AD13" s="399"/>
      <c r="AE13" s="399"/>
      <c r="AF13" s="399"/>
      <c r="AG13" s="417"/>
      <c r="AH13" s="419"/>
      <c r="AI13" s="419"/>
      <c r="AJ13" s="422"/>
    </row>
    <row r="14" spans="1:36" ht="60" customHeight="1" x14ac:dyDescent="0.25">
      <c r="A14" s="1"/>
      <c r="B14" s="404"/>
      <c r="C14" s="407"/>
      <c r="D14" s="407"/>
      <c r="E14" s="407"/>
      <c r="F14" s="424" t="s">
        <v>233</v>
      </c>
      <c r="G14" s="407"/>
      <c r="H14" s="424" t="s">
        <v>80</v>
      </c>
      <c r="I14" s="424" t="s">
        <v>80</v>
      </c>
      <c r="J14" s="46" t="s">
        <v>227</v>
      </c>
      <c r="K14" s="46" t="s">
        <v>228</v>
      </c>
      <c r="L14" s="46" t="s">
        <v>127</v>
      </c>
      <c r="M14" s="47">
        <v>12</v>
      </c>
      <c r="N14" s="424" t="s">
        <v>132</v>
      </c>
      <c r="O14" s="424" t="s">
        <v>108</v>
      </c>
      <c r="P14" s="397" t="s">
        <v>220</v>
      </c>
      <c r="Q14" s="397" t="s">
        <v>221</v>
      </c>
      <c r="R14" s="397" t="s">
        <v>87</v>
      </c>
      <c r="S14" s="397" t="s">
        <v>148</v>
      </c>
      <c r="T14" s="395"/>
      <c r="U14" s="398">
        <f>V14</f>
        <v>467500</v>
      </c>
      <c r="V14" s="398">
        <v>467500</v>
      </c>
      <c r="W14" s="398">
        <v>0</v>
      </c>
      <c r="X14" s="398">
        <v>0</v>
      </c>
      <c r="Y14" s="398">
        <v>0</v>
      </c>
      <c r="Z14" s="398">
        <v>0</v>
      </c>
      <c r="AA14" s="398">
        <v>0</v>
      </c>
      <c r="AB14" s="398">
        <v>82500</v>
      </c>
      <c r="AC14" s="398" t="s">
        <v>89</v>
      </c>
      <c r="AD14" s="398">
        <v>0</v>
      </c>
      <c r="AE14" s="398">
        <f>V14</f>
        <v>467500</v>
      </c>
      <c r="AF14" s="398">
        <v>0</v>
      </c>
      <c r="AG14" s="425"/>
      <c r="AH14" s="419"/>
      <c r="AI14" s="419"/>
      <c r="AJ14" s="422"/>
    </row>
    <row r="15" spans="1:36" ht="51" x14ac:dyDescent="0.25">
      <c r="A15" s="1"/>
      <c r="B15" s="404"/>
      <c r="C15" s="407"/>
      <c r="D15" s="407"/>
      <c r="E15" s="407"/>
      <c r="F15" s="409"/>
      <c r="G15" s="407"/>
      <c r="H15" s="409"/>
      <c r="I15" s="409"/>
      <c r="J15" s="46" t="s">
        <v>229</v>
      </c>
      <c r="K15" s="46" t="s">
        <v>230</v>
      </c>
      <c r="L15" s="46" t="s">
        <v>231</v>
      </c>
      <c r="M15" s="47">
        <v>12</v>
      </c>
      <c r="N15" s="409"/>
      <c r="O15" s="409"/>
      <c r="P15" s="393"/>
      <c r="Q15" s="393"/>
      <c r="R15" s="393"/>
      <c r="S15" s="393"/>
      <c r="T15" s="395"/>
      <c r="U15" s="399"/>
      <c r="V15" s="399"/>
      <c r="W15" s="399"/>
      <c r="X15" s="399"/>
      <c r="Y15" s="399"/>
      <c r="Z15" s="399"/>
      <c r="AA15" s="399"/>
      <c r="AB15" s="399"/>
      <c r="AC15" s="399"/>
      <c r="AD15" s="399"/>
      <c r="AE15" s="399"/>
      <c r="AF15" s="399"/>
      <c r="AG15" s="417"/>
      <c r="AH15" s="419"/>
      <c r="AI15" s="419"/>
      <c r="AJ15" s="422"/>
    </row>
    <row r="16" spans="1:36" ht="61.5" customHeight="1" x14ac:dyDescent="0.25">
      <c r="A16" s="1"/>
      <c r="B16" s="404"/>
      <c r="C16" s="407"/>
      <c r="D16" s="407"/>
      <c r="E16" s="407"/>
      <c r="F16" s="424" t="s">
        <v>234</v>
      </c>
      <c r="G16" s="407"/>
      <c r="H16" s="424" t="s">
        <v>80</v>
      </c>
      <c r="I16" s="424" t="s">
        <v>80</v>
      </c>
      <c r="J16" s="46" t="s">
        <v>227</v>
      </c>
      <c r="K16" s="46" t="s">
        <v>228</v>
      </c>
      <c r="L16" s="46" t="s">
        <v>127</v>
      </c>
      <c r="M16" s="47">
        <v>10</v>
      </c>
      <c r="N16" s="424" t="s">
        <v>132</v>
      </c>
      <c r="O16" s="424" t="s">
        <v>108</v>
      </c>
      <c r="P16" s="397" t="s">
        <v>220</v>
      </c>
      <c r="Q16" s="397" t="s">
        <v>221</v>
      </c>
      <c r="R16" s="397" t="s">
        <v>87</v>
      </c>
      <c r="S16" s="397" t="s">
        <v>148</v>
      </c>
      <c r="T16" s="395"/>
      <c r="U16" s="398">
        <f>V16</f>
        <v>765000</v>
      </c>
      <c r="V16" s="398">
        <v>765000</v>
      </c>
      <c r="W16" s="398">
        <v>0</v>
      </c>
      <c r="X16" s="398">
        <v>0</v>
      </c>
      <c r="Y16" s="398">
        <v>0</v>
      </c>
      <c r="Z16" s="398">
        <v>0</v>
      </c>
      <c r="AA16" s="398">
        <v>0</v>
      </c>
      <c r="AB16" s="398">
        <v>135000</v>
      </c>
      <c r="AC16" s="398" t="s">
        <v>89</v>
      </c>
      <c r="AD16" s="398">
        <v>0</v>
      </c>
      <c r="AE16" s="398">
        <f>V16</f>
        <v>765000</v>
      </c>
      <c r="AF16" s="398">
        <v>0</v>
      </c>
      <c r="AG16" s="425"/>
      <c r="AH16" s="419"/>
      <c r="AI16" s="419"/>
      <c r="AJ16" s="422"/>
    </row>
    <row r="17" spans="1:36" ht="51" x14ac:dyDescent="0.25">
      <c r="A17" s="1"/>
      <c r="B17" s="404"/>
      <c r="C17" s="407"/>
      <c r="D17" s="407"/>
      <c r="E17" s="407"/>
      <c r="F17" s="409"/>
      <c r="G17" s="407"/>
      <c r="H17" s="409"/>
      <c r="I17" s="409"/>
      <c r="J17" s="46" t="s">
        <v>229</v>
      </c>
      <c r="K17" s="46" t="s">
        <v>230</v>
      </c>
      <c r="L17" s="46" t="s">
        <v>231</v>
      </c>
      <c r="M17" s="47">
        <v>10</v>
      </c>
      <c r="N17" s="409"/>
      <c r="O17" s="409"/>
      <c r="P17" s="393"/>
      <c r="Q17" s="393"/>
      <c r="R17" s="393"/>
      <c r="S17" s="393"/>
      <c r="T17" s="395"/>
      <c r="U17" s="399"/>
      <c r="V17" s="399"/>
      <c r="W17" s="399"/>
      <c r="X17" s="399"/>
      <c r="Y17" s="399"/>
      <c r="Z17" s="399"/>
      <c r="AA17" s="399"/>
      <c r="AB17" s="399"/>
      <c r="AC17" s="399"/>
      <c r="AD17" s="399"/>
      <c r="AE17" s="399"/>
      <c r="AF17" s="399"/>
      <c r="AG17" s="417"/>
      <c r="AH17" s="419"/>
      <c r="AI17" s="419"/>
      <c r="AJ17" s="422"/>
    </row>
    <row r="18" spans="1:36" ht="38.25" x14ac:dyDescent="0.25">
      <c r="A18" s="1"/>
      <c r="B18" s="404"/>
      <c r="C18" s="407"/>
      <c r="D18" s="407"/>
      <c r="E18" s="407"/>
      <c r="F18" s="424" t="s">
        <v>235</v>
      </c>
      <c r="G18" s="407"/>
      <c r="H18" s="424" t="s">
        <v>80</v>
      </c>
      <c r="I18" s="424" t="s">
        <v>80</v>
      </c>
      <c r="J18" s="46" t="s">
        <v>227</v>
      </c>
      <c r="K18" s="46" t="s">
        <v>228</v>
      </c>
      <c r="L18" s="46" t="s">
        <v>127</v>
      </c>
      <c r="M18" s="47">
        <v>20</v>
      </c>
      <c r="N18" s="424" t="s">
        <v>132</v>
      </c>
      <c r="O18" s="424" t="s">
        <v>108</v>
      </c>
      <c r="P18" s="397" t="s">
        <v>220</v>
      </c>
      <c r="Q18" s="397" t="s">
        <v>221</v>
      </c>
      <c r="R18" s="397" t="s">
        <v>87</v>
      </c>
      <c r="S18" s="397" t="s">
        <v>148</v>
      </c>
      <c r="T18" s="395"/>
      <c r="U18" s="398">
        <f>V18</f>
        <v>63750</v>
      </c>
      <c r="V18" s="398">
        <v>63750</v>
      </c>
      <c r="W18" s="398">
        <v>0</v>
      </c>
      <c r="X18" s="398">
        <v>0</v>
      </c>
      <c r="Y18" s="398">
        <v>0</v>
      </c>
      <c r="Z18" s="398">
        <v>0</v>
      </c>
      <c r="AA18" s="398">
        <v>0</v>
      </c>
      <c r="AB18" s="398">
        <v>11250</v>
      </c>
      <c r="AC18" s="398" t="s">
        <v>89</v>
      </c>
      <c r="AD18" s="398">
        <v>0</v>
      </c>
      <c r="AE18" s="398">
        <f>V18</f>
        <v>63750</v>
      </c>
      <c r="AF18" s="398">
        <v>0</v>
      </c>
      <c r="AG18" s="425"/>
      <c r="AH18" s="419"/>
      <c r="AI18" s="419"/>
      <c r="AJ18" s="422"/>
    </row>
    <row r="19" spans="1:36" ht="51" x14ac:dyDescent="0.25">
      <c r="A19" s="1"/>
      <c r="B19" s="404"/>
      <c r="C19" s="407"/>
      <c r="D19" s="407"/>
      <c r="E19" s="407"/>
      <c r="F19" s="409"/>
      <c r="G19" s="407"/>
      <c r="H19" s="409"/>
      <c r="I19" s="409"/>
      <c r="J19" s="46" t="s">
        <v>229</v>
      </c>
      <c r="K19" s="46" t="s">
        <v>230</v>
      </c>
      <c r="L19" s="46" t="s">
        <v>231</v>
      </c>
      <c r="M19" s="47">
        <v>30</v>
      </c>
      <c r="N19" s="409"/>
      <c r="O19" s="409"/>
      <c r="P19" s="393"/>
      <c r="Q19" s="393"/>
      <c r="R19" s="393"/>
      <c r="S19" s="393"/>
      <c r="T19" s="395"/>
      <c r="U19" s="399"/>
      <c r="V19" s="399"/>
      <c r="W19" s="399"/>
      <c r="X19" s="399"/>
      <c r="Y19" s="399"/>
      <c r="Z19" s="399"/>
      <c r="AA19" s="399"/>
      <c r="AB19" s="399"/>
      <c r="AC19" s="399"/>
      <c r="AD19" s="399"/>
      <c r="AE19" s="399"/>
      <c r="AF19" s="399"/>
      <c r="AG19" s="417"/>
      <c r="AH19" s="419"/>
      <c r="AI19" s="419"/>
      <c r="AJ19" s="422"/>
    </row>
    <row r="20" spans="1:36" ht="60" customHeight="1" x14ac:dyDescent="0.25">
      <c r="A20" s="1"/>
      <c r="B20" s="404"/>
      <c r="C20" s="407"/>
      <c r="D20" s="407"/>
      <c r="E20" s="407"/>
      <c r="F20" s="424" t="s">
        <v>512</v>
      </c>
      <c r="G20" s="407"/>
      <c r="H20" s="424" t="s">
        <v>80</v>
      </c>
      <c r="I20" s="424" t="s">
        <v>80</v>
      </c>
      <c r="J20" s="46" t="s">
        <v>227</v>
      </c>
      <c r="K20" s="46" t="s">
        <v>228</v>
      </c>
      <c r="L20" s="46" t="s">
        <v>127</v>
      </c>
      <c r="M20" s="47">
        <v>30</v>
      </c>
      <c r="N20" s="424" t="s">
        <v>132</v>
      </c>
      <c r="O20" s="424" t="s">
        <v>108</v>
      </c>
      <c r="P20" s="397" t="s">
        <v>220</v>
      </c>
      <c r="Q20" s="397" t="s">
        <v>221</v>
      </c>
      <c r="R20" s="397" t="s">
        <v>87</v>
      </c>
      <c r="S20" s="397" t="s">
        <v>148</v>
      </c>
      <c r="T20" s="395"/>
      <c r="U20" s="398">
        <f>V20</f>
        <v>850000</v>
      </c>
      <c r="V20" s="398">
        <v>850000</v>
      </c>
      <c r="W20" s="398">
        <v>0</v>
      </c>
      <c r="X20" s="398">
        <v>0</v>
      </c>
      <c r="Y20" s="398">
        <v>0</v>
      </c>
      <c r="Z20" s="398">
        <v>0</v>
      </c>
      <c r="AA20" s="398">
        <v>0</v>
      </c>
      <c r="AB20" s="398">
        <v>150000</v>
      </c>
      <c r="AC20" s="398" t="s">
        <v>89</v>
      </c>
      <c r="AD20" s="398">
        <v>0</v>
      </c>
      <c r="AE20" s="398">
        <f>V20</f>
        <v>850000</v>
      </c>
      <c r="AF20" s="398">
        <v>0</v>
      </c>
      <c r="AG20" s="425"/>
      <c r="AH20" s="419"/>
      <c r="AI20" s="419"/>
      <c r="AJ20" s="422"/>
    </row>
    <row r="21" spans="1:36" ht="51" x14ac:dyDescent="0.25">
      <c r="A21" s="1"/>
      <c r="B21" s="404"/>
      <c r="C21" s="407"/>
      <c r="D21" s="407"/>
      <c r="E21" s="407"/>
      <c r="F21" s="409"/>
      <c r="G21" s="407"/>
      <c r="H21" s="409"/>
      <c r="I21" s="409"/>
      <c r="J21" s="46" t="s">
        <v>229</v>
      </c>
      <c r="K21" s="46" t="s">
        <v>230</v>
      </c>
      <c r="L21" s="46" t="s">
        <v>231</v>
      </c>
      <c r="M21" s="47">
        <v>30</v>
      </c>
      <c r="N21" s="409"/>
      <c r="O21" s="409"/>
      <c r="P21" s="393"/>
      <c r="Q21" s="393"/>
      <c r="R21" s="393"/>
      <c r="S21" s="393"/>
      <c r="T21" s="395"/>
      <c r="U21" s="399"/>
      <c r="V21" s="399"/>
      <c r="W21" s="399"/>
      <c r="X21" s="399"/>
      <c r="Y21" s="399"/>
      <c r="Z21" s="399"/>
      <c r="AA21" s="399"/>
      <c r="AB21" s="399"/>
      <c r="AC21" s="399"/>
      <c r="AD21" s="399"/>
      <c r="AE21" s="399"/>
      <c r="AF21" s="399"/>
      <c r="AG21" s="417"/>
      <c r="AH21" s="419"/>
      <c r="AI21" s="419"/>
      <c r="AJ21" s="422"/>
    </row>
    <row r="22" spans="1:36" ht="55.5" customHeight="1" x14ac:dyDescent="0.25">
      <c r="A22" s="1"/>
      <c r="B22" s="404"/>
      <c r="C22" s="407"/>
      <c r="D22" s="407"/>
      <c r="E22" s="407"/>
      <c r="F22" s="424" t="s">
        <v>236</v>
      </c>
      <c r="G22" s="407"/>
      <c r="H22" s="424" t="s">
        <v>80</v>
      </c>
      <c r="I22" s="424" t="s">
        <v>80</v>
      </c>
      <c r="J22" s="46" t="s">
        <v>227</v>
      </c>
      <c r="K22" s="46" t="s">
        <v>228</v>
      </c>
      <c r="L22" s="46" t="s">
        <v>127</v>
      </c>
      <c r="M22" s="47">
        <v>4</v>
      </c>
      <c r="N22" s="424" t="s">
        <v>132</v>
      </c>
      <c r="O22" s="424" t="s">
        <v>96</v>
      </c>
      <c r="P22" s="397" t="s">
        <v>220</v>
      </c>
      <c r="Q22" s="397" t="s">
        <v>221</v>
      </c>
      <c r="R22" s="397" t="s">
        <v>87</v>
      </c>
      <c r="S22" s="397" t="s">
        <v>148</v>
      </c>
      <c r="T22" s="395"/>
      <c r="U22" s="398">
        <f>V22</f>
        <v>118235</v>
      </c>
      <c r="V22" s="398">
        <v>118235</v>
      </c>
      <c r="W22" s="398">
        <v>0</v>
      </c>
      <c r="X22" s="398">
        <v>0</v>
      </c>
      <c r="Y22" s="398">
        <v>0</v>
      </c>
      <c r="Z22" s="398">
        <v>0</v>
      </c>
      <c r="AA22" s="398">
        <v>0</v>
      </c>
      <c r="AB22" s="398">
        <v>20865</v>
      </c>
      <c r="AC22" s="398" t="s">
        <v>89</v>
      </c>
      <c r="AD22" s="398">
        <v>0</v>
      </c>
      <c r="AE22" s="398">
        <f>V22</f>
        <v>118235</v>
      </c>
      <c r="AF22" s="398">
        <v>0</v>
      </c>
      <c r="AG22" s="425"/>
      <c r="AH22" s="419"/>
      <c r="AI22" s="419"/>
      <c r="AJ22" s="422"/>
    </row>
    <row r="23" spans="1:36" ht="51" x14ac:dyDescent="0.25">
      <c r="A23" s="1"/>
      <c r="B23" s="404"/>
      <c r="C23" s="407"/>
      <c r="D23" s="407"/>
      <c r="E23" s="407"/>
      <c r="F23" s="409"/>
      <c r="G23" s="407"/>
      <c r="H23" s="409"/>
      <c r="I23" s="409"/>
      <c r="J23" s="46" t="s">
        <v>229</v>
      </c>
      <c r="K23" s="46" t="s">
        <v>230</v>
      </c>
      <c r="L23" s="46" t="s">
        <v>231</v>
      </c>
      <c r="M23" s="47">
        <v>4</v>
      </c>
      <c r="N23" s="409"/>
      <c r="O23" s="409"/>
      <c r="P23" s="393"/>
      <c r="Q23" s="393"/>
      <c r="R23" s="393"/>
      <c r="S23" s="393"/>
      <c r="T23" s="395"/>
      <c r="U23" s="399"/>
      <c r="V23" s="399"/>
      <c r="W23" s="399"/>
      <c r="X23" s="399"/>
      <c r="Y23" s="399"/>
      <c r="Z23" s="399"/>
      <c r="AA23" s="399"/>
      <c r="AB23" s="399"/>
      <c r="AC23" s="399"/>
      <c r="AD23" s="399"/>
      <c r="AE23" s="399"/>
      <c r="AF23" s="399"/>
      <c r="AG23" s="417"/>
      <c r="AH23" s="419"/>
      <c r="AI23" s="419"/>
      <c r="AJ23" s="422"/>
    </row>
    <row r="24" spans="1:36" ht="59.1" customHeight="1" x14ac:dyDescent="0.25">
      <c r="A24" s="1"/>
      <c r="B24" s="404"/>
      <c r="C24" s="407"/>
      <c r="D24" s="407"/>
      <c r="E24" s="407"/>
      <c r="F24" s="424" t="s">
        <v>237</v>
      </c>
      <c r="G24" s="407"/>
      <c r="H24" s="424" t="s">
        <v>80</v>
      </c>
      <c r="I24" s="424" t="s">
        <v>80</v>
      </c>
      <c r="J24" s="46" t="s">
        <v>227</v>
      </c>
      <c r="K24" s="46" t="s">
        <v>228</v>
      </c>
      <c r="L24" s="46" t="s">
        <v>127</v>
      </c>
      <c r="M24" s="47">
        <v>10</v>
      </c>
      <c r="N24" s="424" t="s">
        <v>132</v>
      </c>
      <c r="O24" s="424" t="s">
        <v>96</v>
      </c>
      <c r="P24" s="397" t="s">
        <v>220</v>
      </c>
      <c r="Q24" s="397" t="s">
        <v>221</v>
      </c>
      <c r="R24" s="397" t="s">
        <v>87</v>
      </c>
      <c r="S24" s="397" t="s">
        <v>148</v>
      </c>
      <c r="T24" s="395"/>
      <c r="U24" s="398">
        <f>V24</f>
        <v>620500</v>
      </c>
      <c r="V24" s="398">
        <v>620500</v>
      </c>
      <c r="W24" s="398">
        <v>0</v>
      </c>
      <c r="X24" s="398">
        <v>0</v>
      </c>
      <c r="Y24" s="398">
        <v>0</v>
      </c>
      <c r="Z24" s="398">
        <v>0</v>
      </c>
      <c r="AA24" s="398">
        <v>0</v>
      </c>
      <c r="AB24" s="398">
        <v>109500</v>
      </c>
      <c r="AC24" s="398" t="s">
        <v>89</v>
      </c>
      <c r="AD24" s="398">
        <v>0</v>
      </c>
      <c r="AE24" s="398">
        <f>V24</f>
        <v>620500</v>
      </c>
      <c r="AF24" s="398">
        <v>0</v>
      </c>
      <c r="AG24" s="425"/>
      <c r="AH24" s="419"/>
      <c r="AI24" s="419"/>
      <c r="AJ24" s="422"/>
    </row>
    <row r="25" spans="1:36" ht="51" x14ac:dyDescent="0.25">
      <c r="A25" s="1"/>
      <c r="B25" s="404"/>
      <c r="C25" s="407"/>
      <c r="D25" s="407"/>
      <c r="E25" s="407"/>
      <c r="F25" s="409"/>
      <c r="G25" s="407"/>
      <c r="H25" s="409"/>
      <c r="I25" s="409"/>
      <c r="J25" s="46" t="s">
        <v>229</v>
      </c>
      <c r="K25" s="46" t="s">
        <v>230</v>
      </c>
      <c r="L25" s="46" t="s">
        <v>231</v>
      </c>
      <c r="M25" s="47">
        <v>10</v>
      </c>
      <c r="N25" s="409"/>
      <c r="O25" s="409"/>
      <c r="P25" s="393"/>
      <c r="Q25" s="393"/>
      <c r="R25" s="393"/>
      <c r="S25" s="393"/>
      <c r="T25" s="395"/>
      <c r="U25" s="399"/>
      <c r="V25" s="399"/>
      <c r="W25" s="399"/>
      <c r="X25" s="399"/>
      <c r="Y25" s="399"/>
      <c r="Z25" s="399"/>
      <c r="AA25" s="399"/>
      <c r="AB25" s="399"/>
      <c r="AC25" s="399"/>
      <c r="AD25" s="399"/>
      <c r="AE25" s="399"/>
      <c r="AF25" s="399"/>
      <c r="AG25" s="417"/>
      <c r="AH25" s="419"/>
      <c r="AI25" s="419"/>
      <c r="AJ25" s="422"/>
    </row>
    <row r="26" spans="1:36" ht="66" customHeight="1" x14ac:dyDescent="0.25">
      <c r="A26" s="1"/>
      <c r="B26" s="404"/>
      <c r="C26" s="407"/>
      <c r="D26" s="407"/>
      <c r="E26" s="407"/>
      <c r="F26" s="424" t="s">
        <v>238</v>
      </c>
      <c r="G26" s="407"/>
      <c r="H26" s="424" t="s">
        <v>80</v>
      </c>
      <c r="I26" s="424" t="s">
        <v>80</v>
      </c>
      <c r="J26" s="46" t="s">
        <v>227</v>
      </c>
      <c r="K26" s="46" t="s">
        <v>228</v>
      </c>
      <c r="L26" s="46" t="s">
        <v>127</v>
      </c>
      <c r="M26" s="47">
        <v>32</v>
      </c>
      <c r="N26" s="424" t="s">
        <v>132</v>
      </c>
      <c r="O26" s="424" t="s">
        <v>96</v>
      </c>
      <c r="P26" s="397" t="s">
        <v>220</v>
      </c>
      <c r="Q26" s="397" t="s">
        <v>221</v>
      </c>
      <c r="R26" s="397" t="s">
        <v>87</v>
      </c>
      <c r="S26" s="397" t="s">
        <v>148</v>
      </c>
      <c r="T26" s="395"/>
      <c r="U26" s="398">
        <f>V26</f>
        <v>680000</v>
      </c>
      <c r="V26" s="398">
        <v>680000</v>
      </c>
      <c r="W26" s="398">
        <v>0</v>
      </c>
      <c r="X26" s="398">
        <v>0</v>
      </c>
      <c r="Y26" s="398">
        <v>0</v>
      </c>
      <c r="Z26" s="398">
        <v>0</v>
      </c>
      <c r="AA26" s="398">
        <v>0</v>
      </c>
      <c r="AB26" s="398">
        <v>120000</v>
      </c>
      <c r="AC26" s="398" t="s">
        <v>89</v>
      </c>
      <c r="AD26" s="398">
        <v>0</v>
      </c>
      <c r="AE26" s="398">
        <f>V26</f>
        <v>680000</v>
      </c>
      <c r="AF26" s="398">
        <v>0</v>
      </c>
      <c r="AG26" s="425"/>
      <c r="AH26" s="419"/>
      <c r="AI26" s="419"/>
      <c r="AJ26" s="422"/>
    </row>
    <row r="27" spans="1:36" ht="51.75" thickBot="1" x14ac:dyDescent="0.3">
      <c r="A27" s="1"/>
      <c r="B27" s="405"/>
      <c r="C27" s="408"/>
      <c r="D27" s="408"/>
      <c r="E27" s="408"/>
      <c r="F27" s="408"/>
      <c r="G27" s="408"/>
      <c r="H27" s="408"/>
      <c r="I27" s="408"/>
      <c r="J27" s="44" t="s">
        <v>229</v>
      </c>
      <c r="K27" s="44" t="s">
        <v>230</v>
      </c>
      <c r="L27" s="44" t="s">
        <v>231</v>
      </c>
      <c r="M27" s="45">
        <v>32</v>
      </c>
      <c r="N27" s="408"/>
      <c r="O27" s="408"/>
      <c r="P27" s="428"/>
      <c r="Q27" s="428"/>
      <c r="R27" s="428"/>
      <c r="S27" s="428"/>
      <c r="T27" s="396"/>
      <c r="U27" s="396"/>
      <c r="V27" s="396"/>
      <c r="W27" s="396"/>
      <c r="X27" s="396"/>
      <c r="Y27" s="396"/>
      <c r="Z27" s="396"/>
      <c r="AA27" s="396"/>
      <c r="AB27" s="396"/>
      <c r="AC27" s="396"/>
      <c r="AD27" s="396"/>
      <c r="AE27" s="396"/>
      <c r="AF27" s="396"/>
      <c r="AG27" s="429"/>
      <c r="AH27" s="420"/>
      <c r="AI27" s="420"/>
      <c r="AJ27" s="423"/>
    </row>
    <row r="28" spans="1:36" ht="68.45" customHeight="1" x14ac:dyDescent="0.25">
      <c r="A28" s="1"/>
      <c r="B28" s="403" t="s">
        <v>239</v>
      </c>
      <c r="C28" s="406" t="s">
        <v>240</v>
      </c>
      <c r="D28" s="406" t="s">
        <v>215</v>
      </c>
      <c r="E28" s="406" t="s">
        <v>216</v>
      </c>
      <c r="F28" s="406" t="s">
        <v>241</v>
      </c>
      <c r="G28" s="406" t="s">
        <v>217</v>
      </c>
      <c r="H28" s="406" t="s">
        <v>80</v>
      </c>
      <c r="I28" s="406" t="s">
        <v>80</v>
      </c>
      <c r="J28" s="42" t="s">
        <v>242</v>
      </c>
      <c r="K28" s="42" t="s">
        <v>243</v>
      </c>
      <c r="L28" s="42" t="s">
        <v>127</v>
      </c>
      <c r="M28" s="43">
        <v>26</v>
      </c>
      <c r="N28" s="406" t="s">
        <v>132</v>
      </c>
      <c r="O28" s="406" t="s">
        <v>108</v>
      </c>
      <c r="P28" s="392" t="s">
        <v>220</v>
      </c>
      <c r="Q28" s="392" t="s">
        <v>221</v>
      </c>
      <c r="R28" s="392" t="s">
        <v>87</v>
      </c>
      <c r="S28" s="392" t="s">
        <v>148</v>
      </c>
      <c r="T28" s="394">
        <f>U28+U30</f>
        <v>1445000</v>
      </c>
      <c r="U28" s="394">
        <f>V28</f>
        <v>680000</v>
      </c>
      <c r="V28" s="394">
        <v>680000</v>
      </c>
      <c r="W28" s="394">
        <v>0</v>
      </c>
      <c r="X28" s="394">
        <v>0</v>
      </c>
      <c r="Y28" s="394">
        <v>0</v>
      </c>
      <c r="Z28" s="394">
        <v>0</v>
      </c>
      <c r="AA28" s="394">
        <v>0</v>
      </c>
      <c r="AB28" s="394">
        <v>120000</v>
      </c>
      <c r="AC28" s="394" t="s">
        <v>89</v>
      </c>
      <c r="AD28" s="394">
        <v>0</v>
      </c>
      <c r="AE28" s="394">
        <f>V28</f>
        <v>680000</v>
      </c>
      <c r="AF28" s="394">
        <v>0</v>
      </c>
      <c r="AG28" s="416"/>
      <c r="AH28" s="418">
        <v>45383</v>
      </c>
      <c r="AI28" s="418">
        <v>45444</v>
      </c>
      <c r="AJ28" s="421">
        <v>45387</v>
      </c>
    </row>
    <row r="29" spans="1:36" ht="72.599999999999994" customHeight="1" x14ac:dyDescent="0.25">
      <c r="A29" s="1"/>
      <c r="B29" s="404"/>
      <c r="C29" s="407"/>
      <c r="D29" s="407"/>
      <c r="E29" s="407"/>
      <c r="F29" s="409"/>
      <c r="G29" s="407"/>
      <c r="H29" s="409"/>
      <c r="I29" s="409"/>
      <c r="J29" s="46" t="s">
        <v>244</v>
      </c>
      <c r="K29" s="46" t="s">
        <v>245</v>
      </c>
      <c r="L29" s="46" t="s">
        <v>231</v>
      </c>
      <c r="M29" s="47">
        <v>55</v>
      </c>
      <c r="N29" s="409"/>
      <c r="O29" s="409"/>
      <c r="P29" s="393"/>
      <c r="Q29" s="393"/>
      <c r="R29" s="393"/>
      <c r="S29" s="393"/>
      <c r="T29" s="395"/>
      <c r="U29" s="399"/>
      <c r="V29" s="399"/>
      <c r="W29" s="399"/>
      <c r="X29" s="399"/>
      <c r="Y29" s="399"/>
      <c r="Z29" s="399"/>
      <c r="AA29" s="399"/>
      <c r="AB29" s="399"/>
      <c r="AC29" s="399"/>
      <c r="AD29" s="399"/>
      <c r="AE29" s="399"/>
      <c r="AF29" s="399"/>
      <c r="AG29" s="417"/>
      <c r="AH29" s="419"/>
      <c r="AI29" s="419"/>
      <c r="AJ29" s="422"/>
    </row>
    <row r="30" spans="1:36" ht="68.099999999999994" customHeight="1" x14ac:dyDescent="0.25">
      <c r="A30" s="1"/>
      <c r="B30" s="404"/>
      <c r="C30" s="407"/>
      <c r="D30" s="407"/>
      <c r="E30" s="407"/>
      <c r="F30" s="424" t="s">
        <v>246</v>
      </c>
      <c r="G30" s="407"/>
      <c r="H30" s="424" t="s">
        <v>80</v>
      </c>
      <c r="I30" s="424" t="s">
        <v>80</v>
      </c>
      <c r="J30" s="46" t="s">
        <v>242</v>
      </c>
      <c r="K30" s="46" t="s">
        <v>243</v>
      </c>
      <c r="L30" s="46" t="s">
        <v>127</v>
      </c>
      <c r="M30" s="47">
        <v>20</v>
      </c>
      <c r="N30" s="424" t="s">
        <v>132</v>
      </c>
      <c r="O30" s="397" t="s">
        <v>247</v>
      </c>
      <c r="P30" s="397" t="s">
        <v>220</v>
      </c>
      <c r="Q30" s="397" t="s">
        <v>221</v>
      </c>
      <c r="R30" s="397" t="s">
        <v>87</v>
      </c>
      <c r="S30" s="397" t="s">
        <v>148</v>
      </c>
      <c r="T30" s="395"/>
      <c r="U30" s="398">
        <f>V30</f>
        <v>765000</v>
      </c>
      <c r="V30" s="398">
        <v>765000</v>
      </c>
      <c r="W30" s="398">
        <v>0</v>
      </c>
      <c r="X30" s="398">
        <v>0</v>
      </c>
      <c r="Y30" s="398">
        <v>0</v>
      </c>
      <c r="Z30" s="398">
        <v>0</v>
      </c>
      <c r="AA30" s="398">
        <v>0</v>
      </c>
      <c r="AB30" s="398">
        <v>135000</v>
      </c>
      <c r="AC30" s="398" t="s">
        <v>89</v>
      </c>
      <c r="AD30" s="398">
        <v>0</v>
      </c>
      <c r="AE30" s="398">
        <f>V30</f>
        <v>765000</v>
      </c>
      <c r="AF30" s="398">
        <v>0</v>
      </c>
      <c r="AG30" s="425"/>
      <c r="AH30" s="419"/>
      <c r="AI30" s="419"/>
      <c r="AJ30" s="422"/>
    </row>
    <row r="31" spans="1:36" ht="72.95" customHeight="1" thickBot="1" x14ac:dyDescent="0.3">
      <c r="A31" s="1"/>
      <c r="B31" s="405"/>
      <c r="C31" s="408"/>
      <c r="D31" s="408"/>
      <c r="E31" s="408"/>
      <c r="F31" s="408"/>
      <c r="G31" s="408"/>
      <c r="H31" s="408"/>
      <c r="I31" s="408"/>
      <c r="J31" s="44" t="s">
        <v>244</v>
      </c>
      <c r="K31" s="44" t="s">
        <v>245</v>
      </c>
      <c r="L31" s="44" t="s">
        <v>231</v>
      </c>
      <c r="M31" s="45">
        <v>20</v>
      </c>
      <c r="N31" s="408"/>
      <c r="O31" s="430"/>
      <c r="P31" s="428"/>
      <c r="Q31" s="428"/>
      <c r="R31" s="428"/>
      <c r="S31" s="428"/>
      <c r="T31" s="396"/>
      <c r="U31" s="396"/>
      <c r="V31" s="396"/>
      <c r="W31" s="396"/>
      <c r="X31" s="396"/>
      <c r="Y31" s="396"/>
      <c r="Z31" s="396"/>
      <c r="AA31" s="396"/>
      <c r="AB31" s="396"/>
      <c r="AC31" s="396"/>
      <c r="AD31" s="396"/>
      <c r="AE31" s="396"/>
      <c r="AF31" s="396"/>
      <c r="AG31" s="429"/>
      <c r="AH31" s="420"/>
      <c r="AI31" s="420"/>
      <c r="AJ31" s="423"/>
    </row>
    <row r="32" spans="1:36" ht="47.45" customHeight="1" x14ac:dyDescent="0.25">
      <c r="A32" s="1"/>
      <c r="B32" s="403" t="s">
        <v>248</v>
      </c>
      <c r="C32" s="406" t="s">
        <v>249</v>
      </c>
      <c r="D32" s="406" t="s">
        <v>215</v>
      </c>
      <c r="E32" s="406" t="s">
        <v>216</v>
      </c>
      <c r="F32" s="406" t="s">
        <v>250</v>
      </c>
      <c r="G32" s="406" t="s">
        <v>251</v>
      </c>
      <c r="H32" s="406" t="s">
        <v>80</v>
      </c>
      <c r="I32" s="406" t="s">
        <v>80</v>
      </c>
      <c r="J32" s="42" t="s">
        <v>252</v>
      </c>
      <c r="K32" s="42" t="s">
        <v>253</v>
      </c>
      <c r="L32" s="42" t="s">
        <v>231</v>
      </c>
      <c r="M32" s="43">
        <v>26</v>
      </c>
      <c r="N32" s="406" t="s">
        <v>132</v>
      </c>
      <c r="O32" s="406" t="s">
        <v>108</v>
      </c>
      <c r="P32" s="392" t="s">
        <v>220</v>
      </c>
      <c r="Q32" s="392" t="s">
        <v>221</v>
      </c>
      <c r="R32" s="392" t="s">
        <v>87</v>
      </c>
      <c r="S32" s="392" t="s">
        <v>148</v>
      </c>
      <c r="T32" s="394">
        <f>U32</f>
        <v>340000</v>
      </c>
      <c r="U32" s="394">
        <f>V32</f>
        <v>340000</v>
      </c>
      <c r="V32" s="394">
        <v>340000</v>
      </c>
      <c r="W32" s="394">
        <v>0</v>
      </c>
      <c r="X32" s="394">
        <v>0</v>
      </c>
      <c r="Y32" s="394">
        <v>0</v>
      </c>
      <c r="Z32" s="394">
        <v>0</v>
      </c>
      <c r="AA32" s="394">
        <v>0</v>
      </c>
      <c r="AB32" s="394">
        <v>60000</v>
      </c>
      <c r="AC32" s="394" t="s">
        <v>89</v>
      </c>
      <c r="AD32" s="394">
        <v>0</v>
      </c>
      <c r="AE32" s="394">
        <f>V32</f>
        <v>340000</v>
      </c>
      <c r="AF32" s="394">
        <v>0</v>
      </c>
      <c r="AG32" s="416"/>
      <c r="AH32" s="418">
        <v>45383</v>
      </c>
      <c r="AI32" s="418">
        <v>45444</v>
      </c>
      <c r="AJ32" s="421">
        <v>45387</v>
      </c>
    </row>
    <row r="33" spans="1:36" ht="44.45" customHeight="1" thickBot="1" x14ac:dyDescent="0.3">
      <c r="A33" s="1"/>
      <c r="B33" s="405"/>
      <c r="C33" s="408"/>
      <c r="D33" s="408"/>
      <c r="E33" s="408"/>
      <c r="F33" s="408"/>
      <c r="G33" s="408"/>
      <c r="H33" s="408"/>
      <c r="I33" s="408"/>
      <c r="J33" s="44" t="s">
        <v>254</v>
      </c>
      <c r="K33" s="44" t="s">
        <v>255</v>
      </c>
      <c r="L33" s="44" t="s">
        <v>115</v>
      </c>
      <c r="M33" s="45">
        <v>32</v>
      </c>
      <c r="N33" s="408"/>
      <c r="O33" s="408"/>
      <c r="P33" s="428"/>
      <c r="Q33" s="428"/>
      <c r="R33" s="428"/>
      <c r="S33" s="428"/>
      <c r="T33" s="396"/>
      <c r="U33" s="396"/>
      <c r="V33" s="396"/>
      <c r="W33" s="396"/>
      <c r="X33" s="396"/>
      <c r="Y33" s="396"/>
      <c r="Z33" s="396"/>
      <c r="AA33" s="396"/>
      <c r="AB33" s="396"/>
      <c r="AC33" s="396"/>
      <c r="AD33" s="396"/>
      <c r="AE33" s="396"/>
      <c r="AF33" s="396"/>
      <c r="AG33" s="429"/>
      <c r="AH33" s="420"/>
      <c r="AI33" s="420"/>
      <c r="AJ33" s="423"/>
    </row>
    <row r="34" spans="1:36" ht="36.950000000000003" customHeight="1" x14ac:dyDescent="0.25">
      <c r="A34" s="1"/>
      <c r="B34" s="403" t="s">
        <v>256</v>
      </c>
      <c r="C34" s="406" t="s">
        <v>257</v>
      </c>
      <c r="D34" s="406" t="s">
        <v>215</v>
      </c>
      <c r="E34" s="406" t="s">
        <v>216</v>
      </c>
      <c r="F34" s="406" t="s">
        <v>258</v>
      </c>
      <c r="G34" s="406" t="s">
        <v>217</v>
      </c>
      <c r="H34" s="406" t="s">
        <v>80</v>
      </c>
      <c r="I34" s="406" t="s">
        <v>80</v>
      </c>
      <c r="J34" s="42" t="s">
        <v>218</v>
      </c>
      <c r="K34" s="42" t="s">
        <v>219</v>
      </c>
      <c r="L34" s="42" t="s">
        <v>113</v>
      </c>
      <c r="M34" s="43">
        <v>15</v>
      </c>
      <c r="N34" s="406" t="s">
        <v>132</v>
      </c>
      <c r="O34" s="406" t="s">
        <v>259</v>
      </c>
      <c r="P34" s="392" t="s">
        <v>220</v>
      </c>
      <c r="Q34" s="392" t="s">
        <v>221</v>
      </c>
      <c r="R34" s="392" t="s">
        <v>87</v>
      </c>
      <c r="S34" s="392" t="s">
        <v>148</v>
      </c>
      <c r="T34" s="394">
        <f>U34+U36</f>
        <v>1510000</v>
      </c>
      <c r="U34" s="394">
        <f>V34</f>
        <v>150000</v>
      </c>
      <c r="V34" s="394">
        <v>150000</v>
      </c>
      <c r="W34" s="394">
        <v>0</v>
      </c>
      <c r="X34" s="394">
        <v>0</v>
      </c>
      <c r="Y34" s="394">
        <v>0</v>
      </c>
      <c r="Z34" s="394">
        <v>0</v>
      </c>
      <c r="AA34" s="394">
        <v>0</v>
      </c>
      <c r="AB34" s="394">
        <v>26471</v>
      </c>
      <c r="AC34" s="394" t="s">
        <v>89</v>
      </c>
      <c r="AD34" s="394">
        <v>0</v>
      </c>
      <c r="AE34" s="394">
        <f>V34</f>
        <v>150000</v>
      </c>
      <c r="AF34" s="394">
        <v>0</v>
      </c>
      <c r="AG34" s="416"/>
      <c r="AH34" s="418">
        <v>45474</v>
      </c>
      <c r="AI34" s="418">
        <v>45536</v>
      </c>
      <c r="AJ34" s="421">
        <v>45483</v>
      </c>
    </row>
    <row r="35" spans="1:36" ht="44.45" customHeight="1" x14ac:dyDescent="0.25">
      <c r="A35" s="1"/>
      <c r="B35" s="404"/>
      <c r="C35" s="407"/>
      <c r="D35" s="407"/>
      <c r="E35" s="407"/>
      <c r="F35" s="409"/>
      <c r="G35" s="407"/>
      <c r="H35" s="409"/>
      <c r="I35" s="409"/>
      <c r="J35" s="46" t="s">
        <v>222</v>
      </c>
      <c r="K35" s="46" t="s">
        <v>223</v>
      </c>
      <c r="L35" s="46" t="s">
        <v>115</v>
      </c>
      <c r="M35" s="47">
        <v>15</v>
      </c>
      <c r="N35" s="409"/>
      <c r="O35" s="409"/>
      <c r="P35" s="393"/>
      <c r="Q35" s="393"/>
      <c r="R35" s="393"/>
      <c r="S35" s="393"/>
      <c r="T35" s="395"/>
      <c r="U35" s="399"/>
      <c r="V35" s="399"/>
      <c r="W35" s="399"/>
      <c r="X35" s="399"/>
      <c r="Y35" s="399"/>
      <c r="Z35" s="399"/>
      <c r="AA35" s="399"/>
      <c r="AB35" s="399"/>
      <c r="AC35" s="399"/>
      <c r="AD35" s="399"/>
      <c r="AE35" s="399"/>
      <c r="AF35" s="399"/>
      <c r="AG35" s="417"/>
      <c r="AH35" s="419"/>
      <c r="AI35" s="419"/>
      <c r="AJ35" s="422"/>
    </row>
    <row r="36" spans="1:36" ht="39.6" customHeight="1" x14ac:dyDescent="0.25">
      <c r="A36" s="1"/>
      <c r="B36" s="404"/>
      <c r="C36" s="407"/>
      <c r="D36" s="407"/>
      <c r="E36" s="407"/>
      <c r="F36" s="424" t="s">
        <v>260</v>
      </c>
      <c r="G36" s="407"/>
      <c r="H36" s="424" t="s">
        <v>80</v>
      </c>
      <c r="I36" s="424" t="s">
        <v>80</v>
      </c>
      <c r="J36" s="46" t="s">
        <v>218</v>
      </c>
      <c r="K36" s="46" t="s">
        <v>219</v>
      </c>
      <c r="L36" s="46" t="s">
        <v>113</v>
      </c>
      <c r="M36" s="47">
        <v>52</v>
      </c>
      <c r="N36" s="424" t="s">
        <v>132</v>
      </c>
      <c r="O36" s="424" t="s">
        <v>84</v>
      </c>
      <c r="P36" s="397" t="s">
        <v>220</v>
      </c>
      <c r="Q36" s="397" t="s">
        <v>221</v>
      </c>
      <c r="R36" s="397" t="s">
        <v>87</v>
      </c>
      <c r="S36" s="397" t="s">
        <v>148</v>
      </c>
      <c r="T36" s="395"/>
      <c r="U36" s="398">
        <f>V36</f>
        <v>1360000</v>
      </c>
      <c r="V36" s="398">
        <v>1360000</v>
      </c>
      <c r="W36" s="398">
        <v>0</v>
      </c>
      <c r="X36" s="398">
        <v>0</v>
      </c>
      <c r="Y36" s="398">
        <v>0</v>
      </c>
      <c r="Z36" s="398">
        <v>0</v>
      </c>
      <c r="AA36" s="398">
        <v>0</v>
      </c>
      <c r="AB36" s="398">
        <v>240000</v>
      </c>
      <c r="AC36" s="398" t="s">
        <v>89</v>
      </c>
      <c r="AD36" s="398">
        <v>0</v>
      </c>
      <c r="AE36" s="398">
        <f>V36</f>
        <v>1360000</v>
      </c>
      <c r="AF36" s="398">
        <v>0</v>
      </c>
      <c r="AG36" s="425"/>
      <c r="AH36" s="419"/>
      <c r="AI36" s="419"/>
      <c r="AJ36" s="422"/>
    </row>
    <row r="37" spans="1:36" ht="44.45" customHeight="1" thickBot="1" x14ac:dyDescent="0.3">
      <c r="A37" s="1"/>
      <c r="B37" s="405"/>
      <c r="C37" s="408"/>
      <c r="D37" s="408"/>
      <c r="E37" s="408"/>
      <c r="F37" s="408"/>
      <c r="G37" s="408"/>
      <c r="H37" s="408"/>
      <c r="I37" s="408"/>
      <c r="J37" s="44" t="s">
        <v>222</v>
      </c>
      <c r="K37" s="44" t="s">
        <v>223</v>
      </c>
      <c r="L37" s="44" t="s">
        <v>115</v>
      </c>
      <c r="M37" s="45">
        <v>52</v>
      </c>
      <c r="N37" s="408"/>
      <c r="O37" s="408"/>
      <c r="P37" s="428"/>
      <c r="Q37" s="428"/>
      <c r="R37" s="428"/>
      <c r="S37" s="428"/>
      <c r="T37" s="396"/>
      <c r="U37" s="396"/>
      <c r="V37" s="396"/>
      <c r="W37" s="396"/>
      <c r="X37" s="396"/>
      <c r="Y37" s="396"/>
      <c r="Z37" s="396"/>
      <c r="AA37" s="396"/>
      <c r="AB37" s="396"/>
      <c r="AC37" s="396"/>
      <c r="AD37" s="396"/>
      <c r="AE37" s="396"/>
      <c r="AF37" s="396"/>
      <c r="AG37" s="429"/>
      <c r="AH37" s="420"/>
      <c r="AI37" s="420"/>
      <c r="AJ37" s="423"/>
    </row>
    <row r="38" spans="1:36" ht="66" customHeight="1" x14ac:dyDescent="0.25">
      <c r="A38" s="1"/>
      <c r="B38" s="403" t="s">
        <v>261</v>
      </c>
      <c r="C38" s="406" t="s">
        <v>262</v>
      </c>
      <c r="D38" s="406" t="s">
        <v>215</v>
      </c>
      <c r="E38" s="406" t="s">
        <v>216</v>
      </c>
      <c r="F38" s="406" t="s">
        <v>263</v>
      </c>
      <c r="G38" s="406" t="s">
        <v>217</v>
      </c>
      <c r="H38" s="406" t="s">
        <v>80</v>
      </c>
      <c r="I38" s="406" t="s">
        <v>80</v>
      </c>
      <c r="J38" s="42" t="s">
        <v>227</v>
      </c>
      <c r="K38" s="42" t="s">
        <v>228</v>
      </c>
      <c r="L38" s="42" t="s">
        <v>127</v>
      </c>
      <c r="M38" s="43">
        <v>37</v>
      </c>
      <c r="N38" s="406" t="s">
        <v>132</v>
      </c>
      <c r="O38" s="406" t="s">
        <v>259</v>
      </c>
      <c r="P38" s="392" t="s">
        <v>220</v>
      </c>
      <c r="Q38" s="392" t="s">
        <v>221</v>
      </c>
      <c r="R38" s="392" t="s">
        <v>87</v>
      </c>
      <c r="S38" s="392" t="s">
        <v>148</v>
      </c>
      <c r="T38" s="394">
        <f>U38+U40</f>
        <v>1224000</v>
      </c>
      <c r="U38" s="394">
        <f>V38</f>
        <v>841500</v>
      </c>
      <c r="V38" s="394">
        <v>841500</v>
      </c>
      <c r="W38" s="394">
        <v>0</v>
      </c>
      <c r="X38" s="394">
        <v>0</v>
      </c>
      <c r="Y38" s="394">
        <v>0</v>
      </c>
      <c r="Z38" s="394">
        <v>0</v>
      </c>
      <c r="AA38" s="394">
        <v>0</v>
      </c>
      <c r="AB38" s="394">
        <v>148500</v>
      </c>
      <c r="AC38" s="394" t="s">
        <v>89</v>
      </c>
      <c r="AD38" s="394">
        <v>0</v>
      </c>
      <c r="AE38" s="394">
        <f>V38</f>
        <v>841500</v>
      </c>
      <c r="AF38" s="394">
        <v>0</v>
      </c>
      <c r="AG38" s="416"/>
      <c r="AH38" s="418">
        <v>45474</v>
      </c>
      <c r="AI38" s="418">
        <v>45536</v>
      </c>
      <c r="AJ38" s="421">
        <v>45504</v>
      </c>
    </row>
    <row r="39" spans="1:36" ht="51" x14ac:dyDescent="0.25">
      <c r="A39" s="1"/>
      <c r="B39" s="404"/>
      <c r="C39" s="407"/>
      <c r="D39" s="407"/>
      <c r="E39" s="407"/>
      <c r="F39" s="409"/>
      <c r="G39" s="407"/>
      <c r="H39" s="409"/>
      <c r="I39" s="409"/>
      <c r="J39" s="46" t="s">
        <v>229</v>
      </c>
      <c r="K39" s="46" t="s">
        <v>230</v>
      </c>
      <c r="L39" s="46" t="s">
        <v>231</v>
      </c>
      <c r="M39" s="47">
        <v>37</v>
      </c>
      <c r="N39" s="409"/>
      <c r="O39" s="409"/>
      <c r="P39" s="393"/>
      <c r="Q39" s="393"/>
      <c r="R39" s="393"/>
      <c r="S39" s="393"/>
      <c r="T39" s="395"/>
      <c r="U39" s="399"/>
      <c r="V39" s="399"/>
      <c r="W39" s="399"/>
      <c r="X39" s="399"/>
      <c r="Y39" s="399"/>
      <c r="Z39" s="399"/>
      <c r="AA39" s="399"/>
      <c r="AB39" s="399"/>
      <c r="AC39" s="399"/>
      <c r="AD39" s="399"/>
      <c r="AE39" s="399"/>
      <c r="AF39" s="399"/>
      <c r="AG39" s="417"/>
      <c r="AH39" s="419"/>
      <c r="AI39" s="419"/>
      <c r="AJ39" s="422"/>
    </row>
    <row r="40" spans="1:36" ht="65.099999999999994" customHeight="1" x14ac:dyDescent="0.25">
      <c r="A40" s="1"/>
      <c r="B40" s="404"/>
      <c r="C40" s="407"/>
      <c r="D40" s="407"/>
      <c r="E40" s="407"/>
      <c r="F40" s="424" t="s">
        <v>264</v>
      </c>
      <c r="G40" s="407"/>
      <c r="H40" s="424" t="s">
        <v>80</v>
      </c>
      <c r="I40" s="424" t="s">
        <v>80</v>
      </c>
      <c r="J40" s="46" t="s">
        <v>227</v>
      </c>
      <c r="K40" s="46" t="s">
        <v>228</v>
      </c>
      <c r="L40" s="46" t="s">
        <v>127</v>
      </c>
      <c r="M40" s="47">
        <v>30</v>
      </c>
      <c r="N40" s="424" t="s">
        <v>132</v>
      </c>
      <c r="O40" s="424" t="s">
        <v>96</v>
      </c>
      <c r="P40" s="397" t="s">
        <v>220</v>
      </c>
      <c r="Q40" s="397" t="s">
        <v>221</v>
      </c>
      <c r="R40" s="397" t="s">
        <v>87</v>
      </c>
      <c r="S40" s="397" t="s">
        <v>148</v>
      </c>
      <c r="T40" s="395"/>
      <c r="U40" s="398">
        <f>V40</f>
        <v>382500</v>
      </c>
      <c r="V40" s="398">
        <v>382500</v>
      </c>
      <c r="W40" s="398">
        <v>0</v>
      </c>
      <c r="X40" s="398">
        <v>0</v>
      </c>
      <c r="Y40" s="398">
        <v>0</v>
      </c>
      <c r="Z40" s="398">
        <v>0</v>
      </c>
      <c r="AA40" s="398">
        <v>0</v>
      </c>
      <c r="AB40" s="398">
        <v>67500</v>
      </c>
      <c r="AC40" s="398" t="s">
        <v>89</v>
      </c>
      <c r="AD40" s="398">
        <v>0</v>
      </c>
      <c r="AE40" s="398">
        <f>V40</f>
        <v>382500</v>
      </c>
      <c r="AF40" s="398">
        <v>0</v>
      </c>
      <c r="AG40" s="425"/>
      <c r="AH40" s="419"/>
      <c r="AI40" s="419"/>
      <c r="AJ40" s="422"/>
    </row>
    <row r="41" spans="1:36" ht="51.75" thickBot="1" x14ac:dyDescent="0.3">
      <c r="A41" s="1"/>
      <c r="B41" s="405"/>
      <c r="C41" s="408"/>
      <c r="D41" s="408"/>
      <c r="E41" s="408"/>
      <c r="F41" s="408"/>
      <c r="G41" s="408"/>
      <c r="H41" s="408"/>
      <c r="I41" s="408"/>
      <c r="J41" s="44" t="s">
        <v>229</v>
      </c>
      <c r="K41" s="44" t="s">
        <v>230</v>
      </c>
      <c r="L41" s="44" t="s">
        <v>231</v>
      </c>
      <c r="M41" s="45">
        <v>30</v>
      </c>
      <c r="N41" s="408"/>
      <c r="O41" s="408"/>
      <c r="P41" s="428"/>
      <c r="Q41" s="428"/>
      <c r="R41" s="428"/>
      <c r="S41" s="428"/>
      <c r="T41" s="396"/>
      <c r="U41" s="396"/>
      <c r="V41" s="396"/>
      <c r="W41" s="396"/>
      <c r="X41" s="396"/>
      <c r="Y41" s="396"/>
      <c r="Z41" s="396"/>
      <c r="AA41" s="396"/>
      <c r="AB41" s="396"/>
      <c r="AC41" s="396"/>
      <c r="AD41" s="396"/>
      <c r="AE41" s="396"/>
      <c r="AF41" s="396"/>
      <c r="AG41" s="429"/>
      <c r="AH41" s="420"/>
      <c r="AI41" s="420"/>
      <c r="AJ41" s="423"/>
    </row>
    <row r="42" spans="1:36" ht="51.95" customHeight="1" x14ac:dyDescent="0.25">
      <c r="A42" s="1"/>
      <c r="B42" s="403" t="s">
        <v>265</v>
      </c>
      <c r="C42" s="406" t="s">
        <v>266</v>
      </c>
      <c r="D42" s="406" t="s">
        <v>215</v>
      </c>
      <c r="E42" s="406" t="s">
        <v>216</v>
      </c>
      <c r="F42" s="406" t="s">
        <v>513</v>
      </c>
      <c r="G42" s="406" t="s">
        <v>217</v>
      </c>
      <c r="H42" s="406" t="s">
        <v>80</v>
      </c>
      <c r="I42" s="406" t="s">
        <v>80</v>
      </c>
      <c r="J42" s="176" t="s">
        <v>227</v>
      </c>
      <c r="K42" s="176" t="s">
        <v>228</v>
      </c>
      <c r="L42" s="176" t="s">
        <v>127</v>
      </c>
      <c r="M42" s="180">
        <v>30</v>
      </c>
      <c r="N42" s="406" t="s">
        <v>132</v>
      </c>
      <c r="O42" s="406" t="s">
        <v>108</v>
      </c>
      <c r="P42" s="406" t="s">
        <v>220</v>
      </c>
      <c r="Q42" s="406" t="s">
        <v>221</v>
      </c>
      <c r="R42" s="406" t="s">
        <v>87</v>
      </c>
      <c r="S42" s="406" t="s">
        <v>148</v>
      </c>
      <c r="T42" s="394">
        <f>U42</f>
        <v>3183250</v>
      </c>
      <c r="U42" s="394">
        <f>V42</f>
        <v>3183250</v>
      </c>
      <c r="V42" s="394">
        <v>3183250</v>
      </c>
      <c r="W42" s="394">
        <v>0</v>
      </c>
      <c r="X42" s="394">
        <v>0</v>
      </c>
      <c r="Y42" s="394">
        <v>0</v>
      </c>
      <c r="Z42" s="394">
        <v>0</v>
      </c>
      <c r="AA42" s="394">
        <v>0</v>
      </c>
      <c r="AB42" s="394">
        <v>561750</v>
      </c>
      <c r="AC42" s="394" t="s">
        <v>89</v>
      </c>
      <c r="AD42" s="394">
        <v>0</v>
      </c>
      <c r="AE42" s="394">
        <f>V42</f>
        <v>3183250</v>
      </c>
      <c r="AF42" s="394">
        <v>0</v>
      </c>
      <c r="AG42" s="416"/>
      <c r="AH42" s="418" t="s">
        <v>514</v>
      </c>
      <c r="AI42" s="418" t="s">
        <v>515</v>
      </c>
      <c r="AJ42" s="431"/>
    </row>
    <row r="43" spans="1:36" ht="51.95" customHeight="1" x14ac:dyDescent="0.25">
      <c r="A43" s="1"/>
      <c r="B43" s="404"/>
      <c r="C43" s="407"/>
      <c r="D43" s="407"/>
      <c r="E43" s="407"/>
      <c r="F43" s="407"/>
      <c r="G43" s="407"/>
      <c r="H43" s="407"/>
      <c r="I43" s="407"/>
      <c r="J43" s="46" t="s">
        <v>229</v>
      </c>
      <c r="K43" s="46" t="s">
        <v>230</v>
      </c>
      <c r="L43" s="46" t="s">
        <v>231</v>
      </c>
      <c r="M43" s="47">
        <v>30</v>
      </c>
      <c r="N43" s="407"/>
      <c r="O43" s="407"/>
      <c r="P43" s="407"/>
      <c r="Q43" s="407"/>
      <c r="R43" s="407"/>
      <c r="S43" s="407"/>
      <c r="T43" s="395"/>
      <c r="U43" s="395"/>
      <c r="V43" s="395"/>
      <c r="W43" s="395"/>
      <c r="X43" s="395"/>
      <c r="Y43" s="395"/>
      <c r="Z43" s="395"/>
      <c r="AA43" s="395"/>
      <c r="AB43" s="395"/>
      <c r="AC43" s="395"/>
      <c r="AD43" s="395"/>
      <c r="AE43" s="395"/>
      <c r="AF43" s="395"/>
      <c r="AG43" s="437"/>
      <c r="AH43" s="419"/>
      <c r="AI43" s="419"/>
      <c r="AJ43" s="432"/>
    </row>
    <row r="44" spans="1:36" ht="56.1" customHeight="1" x14ac:dyDescent="0.25">
      <c r="A44" s="1"/>
      <c r="B44" s="404"/>
      <c r="C44" s="407"/>
      <c r="D44" s="407"/>
      <c r="E44" s="407"/>
      <c r="F44" s="407"/>
      <c r="G44" s="407"/>
      <c r="H44" s="407"/>
      <c r="I44" s="407"/>
      <c r="J44" s="177" t="s">
        <v>242</v>
      </c>
      <c r="K44" s="177" t="s">
        <v>243</v>
      </c>
      <c r="L44" s="177" t="s">
        <v>127</v>
      </c>
      <c r="M44" s="181">
        <v>30</v>
      </c>
      <c r="N44" s="407"/>
      <c r="O44" s="407"/>
      <c r="P44" s="407"/>
      <c r="Q44" s="407"/>
      <c r="R44" s="407"/>
      <c r="S44" s="407"/>
      <c r="T44" s="395"/>
      <c r="U44" s="395"/>
      <c r="V44" s="395"/>
      <c r="W44" s="395"/>
      <c r="X44" s="395"/>
      <c r="Y44" s="395"/>
      <c r="Z44" s="395"/>
      <c r="AA44" s="395"/>
      <c r="AB44" s="395"/>
      <c r="AC44" s="395"/>
      <c r="AD44" s="395"/>
      <c r="AE44" s="395"/>
      <c r="AF44" s="395"/>
      <c r="AG44" s="437"/>
      <c r="AH44" s="419"/>
      <c r="AI44" s="419"/>
      <c r="AJ44" s="432"/>
    </row>
    <row r="45" spans="1:36" ht="57" customHeight="1" thickBot="1" x14ac:dyDescent="0.3">
      <c r="A45" s="1"/>
      <c r="B45" s="405"/>
      <c r="C45" s="408"/>
      <c r="D45" s="408"/>
      <c r="E45" s="408"/>
      <c r="F45" s="408"/>
      <c r="G45" s="408"/>
      <c r="H45" s="408"/>
      <c r="I45" s="408"/>
      <c r="J45" s="44" t="s">
        <v>244</v>
      </c>
      <c r="K45" s="44" t="s">
        <v>245</v>
      </c>
      <c r="L45" s="44" t="s">
        <v>231</v>
      </c>
      <c r="M45" s="45">
        <v>200</v>
      </c>
      <c r="N45" s="408"/>
      <c r="O45" s="408"/>
      <c r="P45" s="408"/>
      <c r="Q45" s="408"/>
      <c r="R45" s="408"/>
      <c r="S45" s="408"/>
      <c r="T45" s="396"/>
      <c r="U45" s="396"/>
      <c r="V45" s="396"/>
      <c r="W45" s="396"/>
      <c r="X45" s="396"/>
      <c r="Y45" s="396"/>
      <c r="Z45" s="396"/>
      <c r="AA45" s="396"/>
      <c r="AB45" s="396"/>
      <c r="AC45" s="396"/>
      <c r="AD45" s="396"/>
      <c r="AE45" s="396"/>
      <c r="AF45" s="396"/>
      <c r="AG45" s="429"/>
      <c r="AH45" s="420"/>
      <c r="AI45" s="420"/>
      <c r="AJ45" s="433"/>
    </row>
    <row r="46" spans="1:36" ht="47.45" customHeight="1" x14ac:dyDescent="0.25">
      <c r="A46" s="1"/>
      <c r="B46" s="434" t="s">
        <v>267</v>
      </c>
      <c r="C46" s="406" t="s">
        <v>268</v>
      </c>
      <c r="D46" s="406" t="s">
        <v>215</v>
      </c>
      <c r="E46" s="406" t="s">
        <v>216</v>
      </c>
      <c r="F46" s="406" t="s">
        <v>269</v>
      </c>
      <c r="G46" s="406" t="s">
        <v>251</v>
      </c>
      <c r="H46" s="406" t="s">
        <v>80</v>
      </c>
      <c r="I46" s="406" t="s">
        <v>80</v>
      </c>
      <c r="J46" s="42" t="s">
        <v>252</v>
      </c>
      <c r="K46" s="42" t="s">
        <v>253</v>
      </c>
      <c r="L46" s="42" t="s">
        <v>231</v>
      </c>
      <c r="M46" s="43">
        <v>55</v>
      </c>
      <c r="N46" s="406" t="s">
        <v>132</v>
      </c>
      <c r="O46" s="406" t="s">
        <v>99</v>
      </c>
      <c r="P46" s="392" t="s">
        <v>220</v>
      </c>
      <c r="Q46" s="392" t="s">
        <v>221</v>
      </c>
      <c r="R46" s="392" t="s">
        <v>87</v>
      </c>
      <c r="S46" s="392" t="s">
        <v>148</v>
      </c>
      <c r="T46" s="394">
        <f>U46+U48</f>
        <v>1295100</v>
      </c>
      <c r="U46" s="394">
        <f>V46</f>
        <v>312500</v>
      </c>
      <c r="V46" s="394">
        <v>312500</v>
      </c>
      <c r="W46" s="394">
        <v>0</v>
      </c>
      <c r="X46" s="394">
        <v>0</v>
      </c>
      <c r="Y46" s="394">
        <v>0</v>
      </c>
      <c r="Z46" s="394">
        <v>0</v>
      </c>
      <c r="AA46" s="394">
        <v>0</v>
      </c>
      <c r="AB46" s="394">
        <v>55148</v>
      </c>
      <c r="AC46" s="394" t="s">
        <v>89</v>
      </c>
      <c r="AD46" s="394">
        <v>0</v>
      </c>
      <c r="AE46" s="394">
        <f>V46</f>
        <v>312500</v>
      </c>
      <c r="AF46" s="394">
        <v>0</v>
      </c>
      <c r="AG46" s="416"/>
      <c r="AH46" s="418">
        <v>45474</v>
      </c>
      <c r="AI46" s="418">
        <v>45536</v>
      </c>
      <c r="AJ46" s="421">
        <v>45504</v>
      </c>
    </row>
    <row r="47" spans="1:36" ht="38.25" x14ac:dyDescent="0.25">
      <c r="A47" s="1"/>
      <c r="B47" s="435"/>
      <c r="C47" s="407"/>
      <c r="D47" s="407"/>
      <c r="E47" s="407"/>
      <c r="F47" s="409"/>
      <c r="G47" s="407"/>
      <c r="H47" s="409"/>
      <c r="I47" s="409"/>
      <c r="J47" s="46" t="s">
        <v>254</v>
      </c>
      <c r="K47" s="46" t="s">
        <v>255</v>
      </c>
      <c r="L47" s="46" t="s">
        <v>115</v>
      </c>
      <c r="M47" s="47">
        <v>55</v>
      </c>
      <c r="N47" s="409"/>
      <c r="O47" s="409"/>
      <c r="P47" s="393"/>
      <c r="Q47" s="393"/>
      <c r="R47" s="393"/>
      <c r="S47" s="393"/>
      <c r="T47" s="395"/>
      <c r="U47" s="399"/>
      <c r="V47" s="399"/>
      <c r="W47" s="399"/>
      <c r="X47" s="399"/>
      <c r="Y47" s="399"/>
      <c r="Z47" s="399"/>
      <c r="AA47" s="399"/>
      <c r="AB47" s="399"/>
      <c r="AC47" s="399"/>
      <c r="AD47" s="399"/>
      <c r="AE47" s="399"/>
      <c r="AF47" s="399"/>
      <c r="AG47" s="417"/>
      <c r="AH47" s="419"/>
      <c r="AI47" s="419"/>
      <c r="AJ47" s="422"/>
    </row>
    <row r="48" spans="1:36" ht="50.1" customHeight="1" x14ac:dyDescent="0.25">
      <c r="A48" s="1"/>
      <c r="B48" s="435"/>
      <c r="C48" s="407"/>
      <c r="D48" s="407"/>
      <c r="E48" s="407"/>
      <c r="F48" s="424" t="s">
        <v>270</v>
      </c>
      <c r="G48" s="407"/>
      <c r="H48" s="424" t="s">
        <v>80</v>
      </c>
      <c r="I48" s="424" t="s">
        <v>80</v>
      </c>
      <c r="J48" s="46" t="s">
        <v>252</v>
      </c>
      <c r="K48" s="46" t="s">
        <v>253</v>
      </c>
      <c r="L48" s="46" t="s">
        <v>231</v>
      </c>
      <c r="M48" s="47">
        <v>15</v>
      </c>
      <c r="N48" s="424" t="s">
        <v>132</v>
      </c>
      <c r="O48" s="424" t="s">
        <v>271</v>
      </c>
      <c r="P48" s="397" t="s">
        <v>220</v>
      </c>
      <c r="Q48" s="397" t="s">
        <v>221</v>
      </c>
      <c r="R48" s="397" t="s">
        <v>87</v>
      </c>
      <c r="S48" s="397" t="s">
        <v>148</v>
      </c>
      <c r="T48" s="395"/>
      <c r="U48" s="398">
        <f>V48</f>
        <v>982600</v>
      </c>
      <c r="V48" s="398">
        <v>982600</v>
      </c>
      <c r="W48" s="398">
        <v>0</v>
      </c>
      <c r="X48" s="398">
        <v>0</v>
      </c>
      <c r="Y48" s="398">
        <v>0</v>
      </c>
      <c r="Z48" s="398">
        <v>0</v>
      </c>
      <c r="AA48" s="398">
        <v>0</v>
      </c>
      <c r="AB48" s="398">
        <v>173400</v>
      </c>
      <c r="AC48" s="398" t="s">
        <v>89</v>
      </c>
      <c r="AD48" s="398">
        <v>0</v>
      </c>
      <c r="AE48" s="398">
        <f>V48</f>
        <v>982600</v>
      </c>
      <c r="AF48" s="398">
        <v>0</v>
      </c>
      <c r="AG48" s="425"/>
      <c r="AH48" s="419"/>
      <c r="AI48" s="419"/>
      <c r="AJ48" s="422"/>
    </row>
    <row r="49" spans="1:36" ht="39" thickBot="1" x14ac:dyDescent="0.3">
      <c r="A49" s="1"/>
      <c r="B49" s="436"/>
      <c r="C49" s="408"/>
      <c r="D49" s="408"/>
      <c r="E49" s="408"/>
      <c r="F49" s="408"/>
      <c r="G49" s="408"/>
      <c r="H49" s="408"/>
      <c r="I49" s="408"/>
      <c r="J49" s="44" t="s">
        <v>254</v>
      </c>
      <c r="K49" s="44" t="s">
        <v>255</v>
      </c>
      <c r="L49" s="44" t="s">
        <v>115</v>
      </c>
      <c r="M49" s="45">
        <v>15</v>
      </c>
      <c r="N49" s="408"/>
      <c r="O49" s="408"/>
      <c r="P49" s="428"/>
      <c r="Q49" s="428"/>
      <c r="R49" s="428"/>
      <c r="S49" s="428"/>
      <c r="T49" s="396"/>
      <c r="U49" s="396"/>
      <c r="V49" s="396"/>
      <c r="W49" s="396"/>
      <c r="X49" s="396"/>
      <c r="Y49" s="396"/>
      <c r="Z49" s="396"/>
      <c r="AA49" s="396"/>
      <c r="AB49" s="396"/>
      <c r="AC49" s="396"/>
      <c r="AD49" s="396"/>
      <c r="AE49" s="396"/>
      <c r="AF49" s="396"/>
      <c r="AG49" s="429"/>
      <c r="AH49" s="420"/>
      <c r="AI49" s="420"/>
      <c r="AJ49" s="423"/>
    </row>
    <row r="50" spans="1:36" ht="57" customHeight="1" x14ac:dyDescent="0.25">
      <c r="A50" s="1"/>
      <c r="B50" s="403" t="s">
        <v>272</v>
      </c>
      <c r="C50" s="406" t="s">
        <v>273</v>
      </c>
      <c r="D50" s="406" t="s">
        <v>215</v>
      </c>
      <c r="E50" s="406" t="s">
        <v>216</v>
      </c>
      <c r="F50" s="406" t="s">
        <v>274</v>
      </c>
      <c r="G50" s="406" t="s">
        <v>217</v>
      </c>
      <c r="H50" s="406" t="s">
        <v>80</v>
      </c>
      <c r="I50" s="406" t="s">
        <v>80</v>
      </c>
      <c r="J50" s="42" t="s">
        <v>218</v>
      </c>
      <c r="K50" s="42" t="s">
        <v>219</v>
      </c>
      <c r="L50" s="42" t="s">
        <v>113</v>
      </c>
      <c r="M50" s="43">
        <v>68</v>
      </c>
      <c r="N50" s="406" t="s">
        <v>132</v>
      </c>
      <c r="O50" s="406" t="s">
        <v>96</v>
      </c>
      <c r="P50" s="392" t="s">
        <v>220</v>
      </c>
      <c r="Q50" s="392" t="s">
        <v>221</v>
      </c>
      <c r="R50" s="392" t="s">
        <v>87</v>
      </c>
      <c r="S50" s="392" t="s">
        <v>148</v>
      </c>
      <c r="T50" s="394">
        <f>U50</f>
        <v>2550000</v>
      </c>
      <c r="U50" s="394">
        <f>V50</f>
        <v>2550000</v>
      </c>
      <c r="V50" s="394">
        <v>2550000</v>
      </c>
      <c r="W50" s="394">
        <v>0</v>
      </c>
      <c r="X50" s="394">
        <v>0</v>
      </c>
      <c r="Y50" s="394">
        <v>0</v>
      </c>
      <c r="Z50" s="394">
        <v>0</v>
      </c>
      <c r="AA50" s="394">
        <v>0</v>
      </c>
      <c r="AB50" s="394">
        <v>450000</v>
      </c>
      <c r="AC50" s="394" t="s">
        <v>89</v>
      </c>
      <c r="AD50" s="394">
        <v>0</v>
      </c>
      <c r="AE50" s="394">
        <f>V50</f>
        <v>2550000</v>
      </c>
      <c r="AF50" s="394">
        <v>0</v>
      </c>
      <c r="AG50" s="416"/>
      <c r="AH50" s="418">
        <v>45566</v>
      </c>
      <c r="AI50" s="418">
        <v>45627</v>
      </c>
      <c r="AJ50" s="431"/>
    </row>
    <row r="51" spans="1:36" ht="51.6" customHeight="1" thickBot="1" x14ac:dyDescent="0.3">
      <c r="A51" s="1"/>
      <c r="B51" s="405"/>
      <c r="C51" s="408"/>
      <c r="D51" s="408"/>
      <c r="E51" s="408"/>
      <c r="F51" s="408"/>
      <c r="G51" s="408"/>
      <c r="H51" s="408"/>
      <c r="I51" s="408"/>
      <c r="J51" s="44" t="s">
        <v>222</v>
      </c>
      <c r="K51" s="44" t="s">
        <v>223</v>
      </c>
      <c r="L51" s="44" t="s">
        <v>115</v>
      </c>
      <c r="M51" s="45">
        <v>68</v>
      </c>
      <c r="N51" s="408"/>
      <c r="O51" s="408"/>
      <c r="P51" s="428"/>
      <c r="Q51" s="428"/>
      <c r="R51" s="428"/>
      <c r="S51" s="428"/>
      <c r="T51" s="396"/>
      <c r="U51" s="396"/>
      <c r="V51" s="396"/>
      <c r="W51" s="396"/>
      <c r="X51" s="396"/>
      <c r="Y51" s="396"/>
      <c r="Z51" s="396"/>
      <c r="AA51" s="396"/>
      <c r="AB51" s="396"/>
      <c r="AC51" s="396"/>
      <c r="AD51" s="396"/>
      <c r="AE51" s="396"/>
      <c r="AF51" s="396"/>
      <c r="AG51" s="429"/>
      <c r="AH51" s="420"/>
      <c r="AI51" s="420"/>
      <c r="AJ51" s="433"/>
    </row>
    <row r="52" spans="1:36" ht="63.6" customHeight="1" x14ac:dyDescent="0.25">
      <c r="A52" s="1"/>
      <c r="B52" s="403" t="s">
        <v>275</v>
      </c>
      <c r="C52" s="406" t="s">
        <v>276</v>
      </c>
      <c r="D52" s="406" t="s">
        <v>215</v>
      </c>
      <c r="E52" s="406" t="s">
        <v>216</v>
      </c>
      <c r="F52" s="406" t="s">
        <v>277</v>
      </c>
      <c r="G52" s="406" t="s">
        <v>217</v>
      </c>
      <c r="H52" s="406" t="s">
        <v>80</v>
      </c>
      <c r="I52" s="406" t="s">
        <v>80</v>
      </c>
      <c r="J52" s="42" t="s">
        <v>227</v>
      </c>
      <c r="K52" s="42" t="s">
        <v>228</v>
      </c>
      <c r="L52" s="42" t="s">
        <v>127</v>
      </c>
      <c r="M52" s="43">
        <v>12</v>
      </c>
      <c r="N52" s="406" t="s">
        <v>132</v>
      </c>
      <c r="O52" s="406" t="s">
        <v>99</v>
      </c>
      <c r="P52" s="392" t="s">
        <v>220</v>
      </c>
      <c r="Q52" s="392" t="s">
        <v>221</v>
      </c>
      <c r="R52" s="392" t="s">
        <v>87</v>
      </c>
      <c r="S52" s="392" t="s">
        <v>148</v>
      </c>
      <c r="T52" s="394">
        <f>U52+U54</f>
        <v>665125</v>
      </c>
      <c r="U52" s="394">
        <f>V52</f>
        <v>510000</v>
      </c>
      <c r="V52" s="394">
        <v>510000</v>
      </c>
      <c r="W52" s="394">
        <v>0</v>
      </c>
      <c r="X52" s="394">
        <v>0</v>
      </c>
      <c r="Y52" s="394">
        <v>0</v>
      </c>
      <c r="Z52" s="438">
        <v>0</v>
      </c>
      <c r="AA52" s="394">
        <v>0</v>
      </c>
      <c r="AB52" s="394">
        <v>90000</v>
      </c>
      <c r="AC52" s="394" t="s">
        <v>89</v>
      </c>
      <c r="AD52" s="394">
        <v>0</v>
      </c>
      <c r="AE52" s="394">
        <f>V52</f>
        <v>510000</v>
      </c>
      <c r="AF52" s="394">
        <v>0</v>
      </c>
      <c r="AG52" s="416"/>
      <c r="AH52" s="418">
        <v>45566</v>
      </c>
      <c r="AI52" s="418">
        <v>45627</v>
      </c>
      <c r="AJ52" s="431"/>
    </row>
    <row r="53" spans="1:36" ht="51" x14ac:dyDescent="0.25">
      <c r="A53" s="1"/>
      <c r="B53" s="404"/>
      <c r="C53" s="407"/>
      <c r="D53" s="407"/>
      <c r="E53" s="407"/>
      <c r="F53" s="409"/>
      <c r="G53" s="407"/>
      <c r="H53" s="409"/>
      <c r="I53" s="409"/>
      <c r="J53" s="46" t="s">
        <v>229</v>
      </c>
      <c r="K53" s="46" t="s">
        <v>230</v>
      </c>
      <c r="L53" s="46" t="s">
        <v>231</v>
      </c>
      <c r="M53" s="47">
        <v>12</v>
      </c>
      <c r="N53" s="409"/>
      <c r="O53" s="409"/>
      <c r="P53" s="393"/>
      <c r="Q53" s="393"/>
      <c r="R53" s="393"/>
      <c r="S53" s="393"/>
      <c r="T53" s="395"/>
      <c r="U53" s="399"/>
      <c r="V53" s="399"/>
      <c r="W53" s="399"/>
      <c r="X53" s="399"/>
      <c r="Y53" s="399"/>
      <c r="Z53" s="439"/>
      <c r="AA53" s="399"/>
      <c r="AB53" s="399"/>
      <c r="AC53" s="399"/>
      <c r="AD53" s="399"/>
      <c r="AE53" s="399"/>
      <c r="AF53" s="399"/>
      <c r="AG53" s="417"/>
      <c r="AH53" s="419"/>
      <c r="AI53" s="419"/>
      <c r="AJ53" s="432"/>
    </row>
    <row r="54" spans="1:36" ht="65.099999999999994" customHeight="1" x14ac:dyDescent="0.25">
      <c r="A54" s="1"/>
      <c r="B54" s="404"/>
      <c r="C54" s="407"/>
      <c r="D54" s="407"/>
      <c r="E54" s="407"/>
      <c r="F54" s="424" t="s">
        <v>278</v>
      </c>
      <c r="G54" s="407"/>
      <c r="H54" s="424" t="s">
        <v>80</v>
      </c>
      <c r="I54" s="424" t="s">
        <v>80</v>
      </c>
      <c r="J54" s="46" t="s">
        <v>227</v>
      </c>
      <c r="K54" s="46" t="s">
        <v>228</v>
      </c>
      <c r="L54" s="46" t="s">
        <v>127</v>
      </c>
      <c r="M54" s="47">
        <v>16</v>
      </c>
      <c r="N54" s="424" t="s">
        <v>132</v>
      </c>
      <c r="O54" s="424" t="s">
        <v>99</v>
      </c>
      <c r="P54" s="397" t="s">
        <v>220</v>
      </c>
      <c r="Q54" s="397" t="s">
        <v>221</v>
      </c>
      <c r="R54" s="397" t="s">
        <v>87</v>
      </c>
      <c r="S54" s="397" t="s">
        <v>148</v>
      </c>
      <c r="T54" s="395"/>
      <c r="U54" s="398">
        <f>V54</f>
        <v>155125</v>
      </c>
      <c r="V54" s="398">
        <v>155125</v>
      </c>
      <c r="W54" s="398">
        <v>0</v>
      </c>
      <c r="X54" s="398">
        <v>0</v>
      </c>
      <c r="Y54" s="398">
        <v>0</v>
      </c>
      <c r="Z54" s="398">
        <v>0</v>
      </c>
      <c r="AA54" s="398">
        <v>0</v>
      </c>
      <c r="AB54" s="398">
        <v>27375</v>
      </c>
      <c r="AC54" s="398" t="s">
        <v>89</v>
      </c>
      <c r="AD54" s="398">
        <v>0</v>
      </c>
      <c r="AE54" s="398">
        <f>V54</f>
        <v>155125</v>
      </c>
      <c r="AF54" s="398">
        <v>0</v>
      </c>
      <c r="AG54" s="425"/>
      <c r="AH54" s="419"/>
      <c r="AI54" s="419"/>
      <c r="AJ54" s="432"/>
    </row>
    <row r="55" spans="1:36" ht="51.75" thickBot="1" x14ac:dyDescent="0.3">
      <c r="A55" s="1"/>
      <c r="B55" s="405"/>
      <c r="C55" s="408"/>
      <c r="D55" s="408"/>
      <c r="E55" s="408"/>
      <c r="F55" s="408"/>
      <c r="G55" s="408"/>
      <c r="H55" s="408"/>
      <c r="I55" s="408"/>
      <c r="J55" s="44" t="s">
        <v>229</v>
      </c>
      <c r="K55" s="44" t="s">
        <v>230</v>
      </c>
      <c r="L55" s="44" t="s">
        <v>231</v>
      </c>
      <c r="M55" s="45">
        <v>16</v>
      </c>
      <c r="N55" s="408"/>
      <c r="O55" s="408"/>
      <c r="P55" s="428"/>
      <c r="Q55" s="428"/>
      <c r="R55" s="428"/>
      <c r="S55" s="428"/>
      <c r="T55" s="396"/>
      <c r="U55" s="396"/>
      <c r="V55" s="396"/>
      <c r="W55" s="396"/>
      <c r="X55" s="396"/>
      <c r="Y55" s="396"/>
      <c r="Z55" s="396"/>
      <c r="AA55" s="396"/>
      <c r="AB55" s="396"/>
      <c r="AC55" s="396"/>
      <c r="AD55" s="396"/>
      <c r="AE55" s="396"/>
      <c r="AF55" s="396"/>
      <c r="AG55" s="429"/>
      <c r="AH55" s="420"/>
      <c r="AI55" s="420"/>
      <c r="AJ55" s="433"/>
    </row>
    <row r="56" spans="1:36" ht="48" customHeight="1" x14ac:dyDescent="0.25">
      <c r="A56" s="1"/>
      <c r="B56" s="403" t="s">
        <v>279</v>
      </c>
      <c r="C56" s="406" t="s">
        <v>280</v>
      </c>
      <c r="D56" s="406" t="s">
        <v>215</v>
      </c>
      <c r="E56" s="406" t="s">
        <v>216</v>
      </c>
      <c r="F56" s="406" t="s">
        <v>281</v>
      </c>
      <c r="G56" s="406" t="s">
        <v>251</v>
      </c>
      <c r="H56" s="406" t="s">
        <v>80</v>
      </c>
      <c r="I56" s="406" t="s">
        <v>80</v>
      </c>
      <c r="J56" s="42" t="s">
        <v>252</v>
      </c>
      <c r="K56" s="42" t="s">
        <v>253</v>
      </c>
      <c r="L56" s="42" t="s">
        <v>231</v>
      </c>
      <c r="M56" s="43">
        <v>40</v>
      </c>
      <c r="N56" s="406" t="s">
        <v>132</v>
      </c>
      <c r="O56" s="406" t="s">
        <v>259</v>
      </c>
      <c r="P56" s="392" t="s">
        <v>220</v>
      </c>
      <c r="Q56" s="392" t="s">
        <v>221</v>
      </c>
      <c r="R56" s="392" t="s">
        <v>87</v>
      </c>
      <c r="S56" s="392" t="s">
        <v>148</v>
      </c>
      <c r="T56" s="394">
        <f>U56</f>
        <v>3570000</v>
      </c>
      <c r="U56" s="394">
        <f>V56</f>
        <v>3570000</v>
      </c>
      <c r="V56" s="394">
        <v>3570000</v>
      </c>
      <c r="W56" s="394">
        <v>0</v>
      </c>
      <c r="X56" s="394">
        <v>0</v>
      </c>
      <c r="Y56" s="394">
        <v>0</v>
      </c>
      <c r="Z56" s="394">
        <v>0</v>
      </c>
      <c r="AA56" s="394">
        <v>0</v>
      </c>
      <c r="AB56" s="394">
        <v>630000</v>
      </c>
      <c r="AC56" s="394" t="s">
        <v>89</v>
      </c>
      <c r="AD56" s="394">
        <v>0</v>
      </c>
      <c r="AE56" s="394">
        <f>V56</f>
        <v>3570000</v>
      </c>
      <c r="AF56" s="394">
        <v>0</v>
      </c>
      <c r="AG56" s="416"/>
      <c r="AH56" s="418">
        <v>45566</v>
      </c>
      <c r="AI56" s="418">
        <v>45627</v>
      </c>
      <c r="AJ56" s="431"/>
    </row>
    <row r="57" spans="1:36" ht="49.5" customHeight="1" thickBot="1" x14ac:dyDescent="0.3">
      <c r="A57" s="1"/>
      <c r="B57" s="405"/>
      <c r="C57" s="408"/>
      <c r="D57" s="408"/>
      <c r="E57" s="408"/>
      <c r="F57" s="408"/>
      <c r="G57" s="408"/>
      <c r="H57" s="408"/>
      <c r="I57" s="408"/>
      <c r="J57" s="44" t="s">
        <v>254</v>
      </c>
      <c r="K57" s="44" t="s">
        <v>255</v>
      </c>
      <c r="L57" s="44" t="s">
        <v>115</v>
      </c>
      <c r="M57" s="45">
        <v>40</v>
      </c>
      <c r="N57" s="408"/>
      <c r="O57" s="408"/>
      <c r="P57" s="428"/>
      <c r="Q57" s="428"/>
      <c r="R57" s="428"/>
      <c r="S57" s="428"/>
      <c r="T57" s="396"/>
      <c r="U57" s="396"/>
      <c r="V57" s="396"/>
      <c r="W57" s="396"/>
      <c r="X57" s="396"/>
      <c r="Y57" s="396"/>
      <c r="Z57" s="396"/>
      <c r="AA57" s="396"/>
      <c r="AB57" s="396"/>
      <c r="AC57" s="396"/>
      <c r="AD57" s="396"/>
      <c r="AE57" s="396"/>
      <c r="AF57" s="396"/>
      <c r="AG57" s="429"/>
      <c r="AH57" s="420"/>
      <c r="AI57" s="420"/>
      <c r="AJ57" s="433"/>
    </row>
    <row r="58" spans="1:36" ht="57.6" customHeight="1" x14ac:dyDescent="0.25">
      <c r="A58" s="1"/>
      <c r="B58" s="403" t="s">
        <v>282</v>
      </c>
      <c r="C58" s="406" t="s">
        <v>283</v>
      </c>
      <c r="D58" s="406" t="s">
        <v>215</v>
      </c>
      <c r="E58" s="406" t="s">
        <v>216</v>
      </c>
      <c r="F58" s="406" t="s">
        <v>284</v>
      </c>
      <c r="G58" s="406" t="s">
        <v>217</v>
      </c>
      <c r="H58" s="406" t="s">
        <v>80</v>
      </c>
      <c r="I58" s="406" t="s">
        <v>80</v>
      </c>
      <c r="J58" s="42" t="s">
        <v>227</v>
      </c>
      <c r="K58" s="42" t="s">
        <v>228</v>
      </c>
      <c r="L58" s="42" t="s">
        <v>127</v>
      </c>
      <c r="M58" s="42">
        <v>10</v>
      </c>
      <c r="N58" s="406" t="s">
        <v>132</v>
      </c>
      <c r="O58" s="406" t="s">
        <v>99</v>
      </c>
      <c r="P58" s="392" t="s">
        <v>220</v>
      </c>
      <c r="Q58" s="392" t="s">
        <v>221</v>
      </c>
      <c r="R58" s="392" t="s">
        <v>87</v>
      </c>
      <c r="S58" s="392" t="s">
        <v>148</v>
      </c>
      <c r="T58" s="438">
        <f>U58</f>
        <v>722500</v>
      </c>
      <c r="U58" s="438">
        <f>V58</f>
        <v>722500</v>
      </c>
      <c r="V58" s="438">
        <v>722500</v>
      </c>
      <c r="W58" s="438">
        <v>0</v>
      </c>
      <c r="X58" s="394">
        <v>0</v>
      </c>
      <c r="Y58" s="394">
        <v>0</v>
      </c>
      <c r="Z58" s="438">
        <v>0</v>
      </c>
      <c r="AA58" s="447">
        <v>0</v>
      </c>
      <c r="AB58" s="438">
        <v>127500</v>
      </c>
      <c r="AC58" s="394" t="s">
        <v>89</v>
      </c>
      <c r="AD58" s="449">
        <v>0</v>
      </c>
      <c r="AE58" s="449">
        <f>V58</f>
        <v>722500</v>
      </c>
      <c r="AF58" s="449">
        <v>0</v>
      </c>
      <c r="AG58" s="441"/>
      <c r="AH58" s="443">
        <v>45658</v>
      </c>
      <c r="AI58" s="443">
        <v>45717</v>
      </c>
      <c r="AJ58" s="445"/>
    </row>
    <row r="59" spans="1:36" ht="68.45" customHeight="1" thickBot="1" x14ac:dyDescent="0.3">
      <c r="A59" s="1"/>
      <c r="B59" s="405"/>
      <c r="C59" s="408"/>
      <c r="D59" s="408"/>
      <c r="E59" s="408"/>
      <c r="F59" s="408"/>
      <c r="G59" s="408"/>
      <c r="H59" s="408"/>
      <c r="I59" s="408"/>
      <c r="J59" s="44" t="s">
        <v>229</v>
      </c>
      <c r="K59" s="44" t="s">
        <v>230</v>
      </c>
      <c r="L59" s="44" t="s">
        <v>231</v>
      </c>
      <c r="M59" s="44">
        <v>10</v>
      </c>
      <c r="N59" s="408"/>
      <c r="O59" s="408"/>
      <c r="P59" s="428"/>
      <c r="Q59" s="428"/>
      <c r="R59" s="428"/>
      <c r="S59" s="428"/>
      <c r="T59" s="440"/>
      <c r="U59" s="440"/>
      <c r="V59" s="440"/>
      <c r="W59" s="440"/>
      <c r="X59" s="396"/>
      <c r="Y59" s="396"/>
      <c r="Z59" s="440"/>
      <c r="AA59" s="448"/>
      <c r="AB59" s="440"/>
      <c r="AC59" s="396"/>
      <c r="AD59" s="450"/>
      <c r="AE59" s="450"/>
      <c r="AF59" s="450"/>
      <c r="AG59" s="442"/>
      <c r="AH59" s="444"/>
      <c r="AI59" s="444"/>
      <c r="AJ59" s="446"/>
    </row>
    <row r="60" spans="1:36" x14ac:dyDescent="0.25">
      <c r="A60" s="1"/>
      <c r="B60" s="8" t="s">
        <v>23</v>
      </c>
      <c r="C60" s="9"/>
      <c r="D60" s="9"/>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x14ac:dyDescent="0.25">
      <c r="A61" s="9"/>
      <c r="B61" s="14" t="s">
        <v>73</v>
      </c>
      <c r="C61" s="14"/>
      <c r="D61" s="14"/>
      <c r="E61" s="14"/>
      <c r="F61" s="14"/>
      <c r="G61" s="14"/>
      <c r="H61" s="14"/>
      <c r="I61" s="14"/>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row>
    <row r="62" spans="1:36" x14ac:dyDescent="0.25">
      <c r="A62" s="14"/>
      <c r="B62" s="14" t="s">
        <v>74</v>
      </c>
      <c r="C62" s="14"/>
      <c r="D62" s="14"/>
      <c r="E62" s="14"/>
      <c r="F62" s="14"/>
      <c r="G62" s="14"/>
      <c r="H62" s="14"/>
      <c r="I62" s="14"/>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row>
    <row r="63" spans="1:36"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36"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x14ac:dyDescent="0.25">
      <c r="A66" s="1"/>
      <c r="B66" s="33" t="s">
        <v>24</v>
      </c>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row>
  </sheetData>
  <mergeCells count="684">
    <mergeCell ref="AG58:AG59"/>
    <mergeCell ref="AH58:AH59"/>
    <mergeCell ref="AI58:AI59"/>
    <mergeCell ref="AJ58:AJ59"/>
    <mergeCell ref="AA58:AA59"/>
    <mergeCell ref="AB58:AB59"/>
    <mergeCell ref="AC58:AC59"/>
    <mergeCell ref="AD58:AD59"/>
    <mergeCell ref="AE58:AE59"/>
    <mergeCell ref="AF58:AF59"/>
    <mergeCell ref="U58:U59"/>
    <mergeCell ref="V58:V59"/>
    <mergeCell ref="W58:W59"/>
    <mergeCell ref="X58:X59"/>
    <mergeCell ref="Y58:Y59"/>
    <mergeCell ref="Z58:Z59"/>
    <mergeCell ref="O58:O59"/>
    <mergeCell ref="P58:P59"/>
    <mergeCell ref="Q58:Q59"/>
    <mergeCell ref="R58:R59"/>
    <mergeCell ref="S58:S59"/>
    <mergeCell ref="T58:T59"/>
    <mergeCell ref="AJ56:AJ57"/>
    <mergeCell ref="B58:B59"/>
    <mergeCell ref="C58:C59"/>
    <mergeCell ref="D58:D59"/>
    <mergeCell ref="E58:E59"/>
    <mergeCell ref="F58:F59"/>
    <mergeCell ref="G58:G59"/>
    <mergeCell ref="H58:H59"/>
    <mergeCell ref="I58:I59"/>
    <mergeCell ref="N58:N59"/>
    <mergeCell ref="AD56:AD57"/>
    <mergeCell ref="AE56:AE57"/>
    <mergeCell ref="AF56:AF57"/>
    <mergeCell ref="AG56:AG57"/>
    <mergeCell ref="AH56:AH57"/>
    <mergeCell ref="AI56:AI57"/>
    <mergeCell ref="X56:X57"/>
    <mergeCell ref="Y56:Y57"/>
    <mergeCell ref="Z56:Z57"/>
    <mergeCell ref="AA56:AA57"/>
    <mergeCell ref="AB56:AB57"/>
    <mergeCell ref="AC56:AC57"/>
    <mergeCell ref="R56:R57"/>
    <mergeCell ref="S56:S57"/>
    <mergeCell ref="B56:B57"/>
    <mergeCell ref="C56:C57"/>
    <mergeCell ref="D56:D57"/>
    <mergeCell ref="E56:E57"/>
    <mergeCell ref="F56:F57"/>
    <mergeCell ref="G56:G57"/>
    <mergeCell ref="X54:X55"/>
    <mergeCell ref="Y54:Y55"/>
    <mergeCell ref="Z54:Z55"/>
    <mergeCell ref="T56:T57"/>
    <mergeCell ref="U56:U57"/>
    <mergeCell ref="V56:V57"/>
    <mergeCell ref="W56:W57"/>
    <mergeCell ref="H56:H57"/>
    <mergeCell ref="I56:I57"/>
    <mergeCell ref="N56:N57"/>
    <mergeCell ref="O56:O57"/>
    <mergeCell ref="P56:P57"/>
    <mergeCell ref="Q56:Q57"/>
    <mergeCell ref="AA54:AA55"/>
    <mergeCell ref="AB54:AB55"/>
    <mergeCell ref="AC54:AC55"/>
    <mergeCell ref="AJ52:AJ55"/>
    <mergeCell ref="F54:F55"/>
    <mergeCell ref="H54:H55"/>
    <mergeCell ref="I54:I55"/>
    <mergeCell ref="N54:N55"/>
    <mergeCell ref="O54:O55"/>
    <mergeCell ref="P54:P55"/>
    <mergeCell ref="Q54:Q55"/>
    <mergeCell ref="R54:R55"/>
    <mergeCell ref="S54:S55"/>
    <mergeCell ref="AD52:AD53"/>
    <mergeCell ref="AE52:AE53"/>
    <mergeCell ref="AF52:AF53"/>
    <mergeCell ref="AG52:AG53"/>
    <mergeCell ref="AH52:AH55"/>
    <mergeCell ref="AI52:AI55"/>
    <mergeCell ref="AD54:AD55"/>
    <mergeCell ref="AE54:AE55"/>
    <mergeCell ref="AF54:AF55"/>
    <mergeCell ref="AG54:AG55"/>
    <mergeCell ref="X52:X53"/>
    <mergeCell ref="H52:H53"/>
    <mergeCell ref="I52:I53"/>
    <mergeCell ref="N52:N53"/>
    <mergeCell ref="O52:O53"/>
    <mergeCell ref="P52:P53"/>
    <mergeCell ref="Q52:Q53"/>
    <mergeCell ref="AG50:AG51"/>
    <mergeCell ref="AH50:AH51"/>
    <mergeCell ref="AI50:AI51"/>
    <mergeCell ref="T50:T51"/>
    <mergeCell ref="Y52:Y53"/>
    <mergeCell ref="Z52:Z53"/>
    <mergeCell ref="AA52:AA53"/>
    <mergeCell ref="AB52:AB53"/>
    <mergeCell ref="AC52:AC53"/>
    <mergeCell ref="R52:R53"/>
    <mergeCell ref="S52:S53"/>
    <mergeCell ref="T52:T55"/>
    <mergeCell ref="U52:U53"/>
    <mergeCell ref="V52:V53"/>
    <mergeCell ref="W52:W53"/>
    <mergeCell ref="U54:U55"/>
    <mergeCell ref="V54:V55"/>
    <mergeCell ref="W54:W55"/>
    <mergeCell ref="AJ50:AJ51"/>
    <mergeCell ref="B52:B55"/>
    <mergeCell ref="C52:C55"/>
    <mergeCell ref="D52:D55"/>
    <mergeCell ref="E52:E55"/>
    <mergeCell ref="F52:F53"/>
    <mergeCell ref="G52:G55"/>
    <mergeCell ref="AA50:AA51"/>
    <mergeCell ref="AB50:AB51"/>
    <mergeCell ref="AC50:AC51"/>
    <mergeCell ref="AD50:AD51"/>
    <mergeCell ref="AE50:AE51"/>
    <mergeCell ref="AF50:AF51"/>
    <mergeCell ref="U50:U51"/>
    <mergeCell ref="V50:V51"/>
    <mergeCell ref="W50:W51"/>
    <mergeCell ref="X50:X51"/>
    <mergeCell ref="Y50:Y51"/>
    <mergeCell ref="Z50:Z51"/>
    <mergeCell ref="O50:O51"/>
    <mergeCell ref="P50:P51"/>
    <mergeCell ref="Q50:Q51"/>
    <mergeCell ref="R50:R51"/>
    <mergeCell ref="S50:S51"/>
    <mergeCell ref="AG48:AG49"/>
    <mergeCell ref="B50:B51"/>
    <mergeCell ref="C50:C51"/>
    <mergeCell ref="D50:D51"/>
    <mergeCell ref="E50:E51"/>
    <mergeCell ref="F50:F51"/>
    <mergeCell ref="G50:G51"/>
    <mergeCell ref="H50:H51"/>
    <mergeCell ref="I50:I51"/>
    <mergeCell ref="N50:N51"/>
    <mergeCell ref="AA48:AA49"/>
    <mergeCell ref="AB48:AB49"/>
    <mergeCell ref="AC48:AC49"/>
    <mergeCell ref="AD48:AD49"/>
    <mergeCell ref="AE48:AE49"/>
    <mergeCell ref="AF48:AF49"/>
    <mergeCell ref="U48:U49"/>
    <mergeCell ref="V48:V49"/>
    <mergeCell ref="W48:W49"/>
    <mergeCell ref="X48:X49"/>
    <mergeCell ref="Y48:Y49"/>
    <mergeCell ref="Z48:Z49"/>
    <mergeCell ref="AG46:AG47"/>
    <mergeCell ref="AH46:AH49"/>
    <mergeCell ref="AI46:AI49"/>
    <mergeCell ref="AJ46:AJ49"/>
    <mergeCell ref="F48:F49"/>
    <mergeCell ref="H48:H49"/>
    <mergeCell ref="I48:I49"/>
    <mergeCell ref="N48:N49"/>
    <mergeCell ref="O48:O49"/>
    <mergeCell ref="P48:P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Q46:Q47"/>
    <mergeCell ref="R46:R47"/>
    <mergeCell ref="S46:S47"/>
    <mergeCell ref="T46:T49"/>
    <mergeCell ref="Q48:Q49"/>
    <mergeCell ref="R48:R49"/>
    <mergeCell ref="S48:S49"/>
    <mergeCell ref="AJ42:AJ45"/>
    <mergeCell ref="B46:B49"/>
    <mergeCell ref="C46:C49"/>
    <mergeCell ref="D46:D49"/>
    <mergeCell ref="E46:E49"/>
    <mergeCell ref="F46:F47"/>
    <mergeCell ref="G46:G49"/>
    <mergeCell ref="H46:H47"/>
    <mergeCell ref="I46:I47"/>
    <mergeCell ref="N46:N47"/>
    <mergeCell ref="AD42:AD45"/>
    <mergeCell ref="AE42:AE45"/>
    <mergeCell ref="AF42:AF45"/>
    <mergeCell ref="AG42:AG45"/>
    <mergeCell ref="AH42:AH45"/>
    <mergeCell ref="AI42:AI45"/>
    <mergeCell ref="X42:X45"/>
    <mergeCell ref="Y42:Y45"/>
    <mergeCell ref="Z42:Z45"/>
    <mergeCell ref="AA42:AA45"/>
    <mergeCell ref="AB42:AB45"/>
    <mergeCell ref="AC42:AC45"/>
    <mergeCell ref="R42:R45"/>
    <mergeCell ref="S42:S45"/>
    <mergeCell ref="T42:T45"/>
    <mergeCell ref="U42:U45"/>
    <mergeCell ref="V42:V45"/>
    <mergeCell ref="W42:W45"/>
    <mergeCell ref="H42:H45"/>
    <mergeCell ref="I42:I45"/>
    <mergeCell ref="N42:N45"/>
    <mergeCell ref="O42:O45"/>
    <mergeCell ref="P42:P45"/>
    <mergeCell ref="Q42:Q45"/>
    <mergeCell ref="B42:B45"/>
    <mergeCell ref="C42:C45"/>
    <mergeCell ref="D42:D45"/>
    <mergeCell ref="E42:E45"/>
    <mergeCell ref="F42:F45"/>
    <mergeCell ref="G42:G45"/>
    <mergeCell ref="AJ38:AJ41"/>
    <mergeCell ref="F40:F41"/>
    <mergeCell ref="H40:H41"/>
    <mergeCell ref="I40:I41"/>
    <mergeCell ref="N40:N41"/>
    <mergeCell ref="O40:O41"/>
    <mergeCell ref="P40:P41"/>
    <mergeCell ref="Q40:Q41"/>
    <mergeCell ref="R40:R41"/>
    <mergeCell ref="S40:S41"/>
    <mergeCell ref="AD38:AD39"/>
    <mergeCell ref="AE38:AE39"/>
    <mergeCell ref="AF38:AF39"/>
    <mergeCell ref="AG38:AG39"/>
    <mergeCell ref="AH38:AH41"/>
    <mergeCell ref="AI38:AI41"/>
    <mergeCell ref="AD40:AD41"/>
    <mergeCell ref="AE40:AE41"/>
    <mergeCell ref="AF40:AF41"/>
    <mergeCell ref="AG40:AG41"/>
    <mergeCell ref="X38:X39"/>
    <mergeCell ref="Y38:Y39"/>
    <mergeCell ref="Z38:Z39"/>
    <mergeCell ref="AA38:AA39"/>
    <mergeCell ref="B38:B41"/>
    <mergeCell ref="C38:C41"/>
    <mergeCell ref="D38:D41"/>
    <mergeCell ref="E38:E41"/>
    <mergeCell ref="F38:F39"/>
    <mergeCell ref="G38:G41"/>
    <mergeCell ref="AB38:AB39"/>
    <mergeCell ref="AC38:AC39"/>
    <mergeCell ref="R38:R39"/>
    <mergeCell ref="S38:S39"/>
    <mergeCell ref="T38:T41"/>
    <mergeCell ref="U38:U39"/>
    <mergeCell ref="V38:V39"/>
    <mergeCell ref="W38:W39"/>
    <mergeCell ref="U40:U41"/>
    <mergeCell ref="V40:V41"/>
    <mergeCell ref="W40:W41"/>
    <mergeCell ref="X40:X41"/>
    <mergeCell ref="Y40:Y41"/>
    <mergeCell ref="Z40:Z41"/>
    <mergeCell ref="AA40:AA41"/>
    <mergeCell ref="AB40:AB41"/>
    <mergeCell ref="AC40:AC41"/>
    <mergeCell ref="H38:H39"/>
    <mergeCell ref="I38:I39"/>
    <mergeCell ref="N38:N39"/>
    <mergeCell ref="O38:O39"/>
    <mergeCell ref="P38:P39"/>
    <mergeCell ref="Q38:Q39"/>
    <mergeCell ref="AA36:AA37"/>
    <mergeCell ref="I34:I35"/>
    <mergeCell ref="N34:N35"/>
    <mergeCell ref="O34:O35"/>
    <mergeCell ref="P34:P35"/>
    <mergeCell ref="Q34:Q35"/>
    <mergeCell ref="AJ34:AJ37"/>
    <mergeCell ref="F36:F37"/>
    <mergeCell ref="H36:H37"/>
    <mergeCell ref="I36:I37"/>
    <mergeCell ref="N36:N37"/>
    <mergeCell ref="O36:O37"/>
    <mergeCell ref="P36:P37"/>
    <mergeCell ref="Q36:Q37"/>
    <mergeCell ref="R36:R37"/>
    <mergeCell ref="S36:S37"/>
    <mergeCell ref="AD34:AD35"/>
    <mergeCell ref="AE34:AE35"/>
    <mergeCell ref="AF34:AF35"/>
    <mergeCell ref="AG34:AG35"/>
    <mergeCell ref="AH34:AH37"/>
    <mergeCell ref="AI34:AI37"/>
    <mergeCell ref="AD36:AD37"/>
    <mergeCell ref="AE36:AE37"/>
    <mergeCell ref="AF36:AF37"/>
    <mergeCell ref="AG36:AG37"/>
    <mergeCell ref="X34:X35"/>
    <mergeCell ref="H34:H35"/>
    <mergeCell ref="Y34:Y35"/>
    <mergeCell ref="Z34:Z35"/>
    <mergeCell ref="AH32:AH33"/>
    <mergeCell ref="AI32:AI33"/>
    <mergeCell ref="T32:T33"/>
    <mergeCell ref="AB34:AB35"/>
    <mergeCell ref="AC34:AC35"/>
    <mergeCell ref="R34:R35"/>
    <mergeCell ref="S34:S35"/>
    <mergeCell ref="T34:T37"/>
    <mergeCell ref="U34:U35"/>
    <mergeCell ref="V34:V35"/>
    <mergeCell ref="W34:W35"/>
    <mergeCell ref="U36:U37"/>
    <mergeCell ref="V36:V37"/>
    <mergeCell ref="W36:W37"/>
    <mergeCell ref="X36:X37"/>
    <mergeCell ref="Y36:Y37"/>
    <mergeCell ref="Z36:Z37"/>
    <mergeCell ref="AB36:AB37"/>
    <mergeCell ref="AC36:AC37"/>
    <mergeCell ref="AA34:AA35"/>
    <mergeCell ref="AJ32:AJ33"/>
    <mergeCell ref="B34:B37"/>
    <mergeCell ref="C34:C37"/>
    <mergeCell ref="D34:D37"/>
    <mergeCell ref="E34:E37"/>
    <mergeCell ref="F34:F35"/>
    <mergeCell ref="G34:G37"/>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AG30:AG31"/>
    <mergeCell ref="B32:B33"/>
    <mergeCell ref="C32:C33"/>
    <mergeCell ref="D32:D33"/>
    <mergeCell ref="E32:E33"/>
    <mergeCell ref="F32:F33"/>
    <mergeCell ref="G32:G33"/>
    <mergeCell ref="H32:H33"/>
    <mergeCell ref="I32:I33"/>
    <mergeCell ref="N32:N33"/>
    <mergeCell ref="AA30:AA31"/>
    <mergeCell ref="AB30:AB31"/>
    <mergeCell ref="AC30:AC31"/>
    <mergeCell ref="AD30:AD31"/>
    <mergeCell ref="AE30:AE31"/>
    <mergeCell ref="AF30:AF31"/>
    <mergeCell ref="U30:U31"/>
    <mergeCell ref="V30:V31"/>
    <mergeCell ref="W30:W31"/>
    <mergeCell ref="X30:X31"/>
    <mergeCell ref="Y30:Y31"/>
    <mergeCell ref="Z30:Z31"/>
    <mergeCell ref="AG32:AG33"/>
    <mergeCell ref="AG28:AG29"/>
    <mergeCell ref="AH28:AH31"/>
    <mergeCell ref="AI28:AI31"/>
    <mergeCell ref="AJ28:AJ31"/>
    <mergeCell ref="F30:F31"/>
    <mergeCell ref="H30:H31"/>
    <mergeCell ref="I30:I31"/>
    <mergeCell ref="N30:N31"/>
    <mergeCell ref="O30:O31"/>
    <mergeCell ref="P30:P3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T28:T31"/>
    <mergeCell ref="Q30:Q31"/>
    <mergeCell ref="R30:R31"/>
    <mergeCell ref="S30:S31"/>
    <mergeCell ref="AG26:AG27"/>
    <mergeCell ref="B28:B31"/>
    <mergeCell ref="C28:C31"/>
    <mergeCell ref="D28:D31"/>
    <mergeCell ref="E28:E31"/>
    <mergeCell ref="F28:F29"/>
    <mergeCell ref="G28:G31"/>
    <mergeCell ref="H28:H29"/>
    <mergeCell ref="I28:I29"/>
    <mergeCell ref="N28:N29"/>
    <mergeCell ref="AA26:AA27"/>
    <mergeCell ref="AB26:AB27"/>
    <mergeCell ref="AC26:AC27"/>
    <mergeCell ref="AD26:AD27"/>
    <mergeCell ref="AE26:AE27"/>
    <mergeCell ref="AF26:AF27"/>
    <mergeCell ref="U26:U27"/>
    <mergeCell ref="V26:V27"/>
    <mergeCell ref="W26:W27"/>
    <mergeCell ref="X26:X27"/>
    <mergeCell ref="Y26:Y27"/>
    <mergeCell ref="Z26:Z27"/>
    <mergeCell ref="AG24:AG25"/>
    <mergeCell ref="F26:F27"/>
    <mergeCell ref="H26:H27"/>
    <mergeCell ref="I26:I27"/>
    <mergeCell ref="N26:N27"/>
    <mergeCell ref="O26:O27"/>
    <mergeCell ref="P26:P27"/>
    <mergeCell ref="Q26:Q27"/>
    <mergeCell ref="R26:R27"/>
    <mergeCell ref="S26:S27"/>
    <mergeCell ref="AA24:AA25"/>
    <mergeCell ref="AB24:AB25"/>
    <mergeCell ref="AC24:AC25"/>
    <mergeCell ref="AD24:AD25"/>
    <mergeCell ref="AE24:AE25"/>
    <mergeCell ref="AF24:AF25"/>
    <mergeCell ref="U24:U25"/>
    <mergeCell ref="V24:V25"/>
    <mergeCell ref="W24:W25"/>
    <mergeCell ref="AC22:AC23"/>
    <mergeCell ref="AD22:AD23"/>
    <mergeCell ref="AE22:AE23"/>
    <mergeCell ref="AF22:AF23"/>
    <mergeCell ref="U22:U23"/>
    <mergeCell ref="V22:V23"/>
    <mergeCell ref="W22:W23"/>
    <mergeCell ref="X22:X23"/>
    <mergeCell ref="Y22:Y23"/>
    <mergeCell ref="F24:F25"/>
    <mergeCell ref="H24:H25"/>
    <mergeCell ref="I24:I25"/>
    <mergeCell ref="N24:N25"/>
    <mergeCell ref="O24:O25"/>
    <mergeCell ref="P24:P25"/>
    <mergeCell ref="Q24:Q25"/>
    <mergeCell ref="R24:R25"/>
    <mergeCell ref="S24:S25"/>
    <mergeCell ref="AG20:AG21"/>
    <mergeCell ref="F22:F23"/>
    <mergeCell ref="H22:H23"/>
    <mergeCell ref="I22:I23"/>
    <mergeCell ref="N22:N23"/>
    <mergeCell ref="O22:O23"/>
    <mergeCell ref="P22:P23"/>
    <mergeCell ref="Q22:Q23"/>
    <mergeCell ref="R22:R23"/>
    <mergeCell ref="S22:S23"/>
    <mergeCell ref="AA20:AA21"/>
    <mergeCell ref="AB20:AB21"/>
    <mergeCell ref="AC20:AC21"/>
    <mergeCell ref="AD20:AD21"/>
    <mergeCell ref="AE20:AE21"/>
    <mergeCell ref="AF20:AF21"/>
    <mergeCell ref="U20:U21"/>
    <mergeCell ref="V20:V21"/>
    <mergeCell ref="W20:W21"/>
    <mergeCell ref="X20:X21"/>
    <mergeCell ref="Y20:Y21"/>
    <mergeCell ref="Z20:Z21"/>
    <mergeCell ref="AG22:AG23"/>
    <mergeCell ref="AA22:AA23"/>
    <mergeCell ref="AD18:AD19"/>
    <mergeCell ref="AE18:AE19"/>
    <mergeCell ref="AF18:AF19"/>
    <mergeCell ref="U18:U19"/>
    <mergeCell ref="V18:V19"/>
    <mergeCell ref="W18:W19"/>
    <mergeCell ref="X18:X19"/>
    <mergeCell ref="Y18:Y19"/>
    <mergeCell ref="Z18:Z19"/>
    <mergeCell ref="F20:F21"/>
    <mergeCell ref="H20:H21"/>
    <mergeCell ref="I20:I21"/>
    <mergeCell ref="N20:N21"/>
    <mergeCell ref="O20:O21"/>
    <mergeCell ref="P20:P21"/>
    <mergeCell ref="Q20:Q21"/>
    <mergeCell ref="R20:R21"/>
    <mergeCell ref="S20:S21"/>
    <mergeCell ref="AG16:AG17"/>
    <mergeCell ref="F18:F19"/>
    <mergeCell ref="H18:H19"/>
    <mergeCell ref="I18:I19"/>
    <mergeCell ref="N18:N19"/>
    <mergeCell ref="O18:O19"/>
    <mergeCell ref="P18:P19"/>
    <mergeCell ref="Q18:Q19"/>
    <mergeCell ref="R18:R19"/>
    <mergeCell ref="S18:S19"/>
    <mergeCell ref="AA16:AA17"/>
    <mergeCell ref="AB16:AB17"/>
    <mergeCell ref="AC16:AC17"/>
    <mergeCell ref="AD16:AD17"/>
    <mergeCell ref="AE16:AE17"/>
    <mergeCell ref="AF16:AF17"/>
    <mergeCell ref="U16:U17"/>
    <mergeCell ref="V16:V17"/>
    <mergeCell ref="W16:W17"/>
    <mergeCell ref="X16:X17"/>
    <mergeCell ref="Y16:Y17"/>
    <mergeCell ref="Z16:Z17"/>
    <mergeCell ref="AG18:AG19"/>
    <mergeCell ref="AA18:AA19"/>
    <mergeCell ref="AD14:AD15"/>
    <mergeCell ref="AE14:AE15"/>
    <mergeCell ref="AF14:AF15"/>
    <mergeCell ref="U14:U15"/>
    <mergeCell ref="V14:V15"/>
    <mergeCell ref="W14:W15"/>
    <mergeCell ref="X14:X15"/>
    <mergeCell ref="Y14:Y15"/>
    <mergeCell ref="Z14:Z15"/>
    <mergeCell ref="F16:F17"/>
    <mergeCell ref="H16:H17"/>
    <mergeCell ref="I16:I17"/>
    <mergeCell ref="N16:N17"/>
    <mergeCell ref="O16:O17"/>
    <mergeCell ref="P16:P17"/>
    <mergeCell ref="Q16:Q17"/>
    <mergeCell ref="R16:R17"/>
    <mergeCell ref="S16:S17"/>
    <mergeCell ref="AG12:AG13"/>
    <mergeCell ref="F14:F15"/>
    <mergeCell ref="H14:H15"/>
    <mergeCell ref="I14:I15"/>
    <mergeCell ref="N14:N15"/>
    <mergeCell ref="O14:O15"/>
    <mergeCell ref="P14:P15"/>
    <mergeCell ref="Q14:Q15"/>
    <mergeCell ref="R14:R15"/>
    <mergeCell ref="S14:S15"/>
    <mergeCell ref="AA12:AA13"/>
    <mergeCell ref="AB12:AB13"/>
    <mergeCell ref="AC12:AC13"/>
    <mergeCell ref="AD12:AD13"/>
    <mergeCell ref="AE12:AE13"/>
    <mergeCell ref="AF12:AF13"/>
    <mergeCell ref="U12:U13"/>
    <mergeCell ref="V12:V13"/>
    <mergeCell ref="W12:W13"/>
    <mergeCell ref="X12:X13"/>
    <mergeCell ref="Y12:Y13"/>
    <mergeCell ref="Z12:Z13"/>
    <mergeCell ref="AG14:AG15"/>
    <mergeCell ref="AA14:AA15"/>
    <mergeCell ref="N12:N13"/>
    <mergeCell ref="O12:O13"/>
    <mergeCell ref="P12:P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AJ6:AJ9"/>
    <mergeCell ref="B10:B27"/>
    <mergeCell ref="C10:C27"/>
    <mergeCell ref="D10:D27"/>
    <mergeCell ref="E10:E27"/>
    <mergeCell ref="F10:F11"/>
    <mergeCell ref="G10:G27"/>
    <mergeCell ref="H10:H11"/>
    <mergeCell ref="I10:I11"/>
    <mergeCell ref="N10:N11"/>
    <mergeCell ref="AD6:AD9"/>
    <mergeCell ref="AE6:AE9"/>
    <mergeCell ref="AF6:AF9"/>
    <mergeCell ref="AG6:AG9"/>
    <mergeCell ref="AH6:AH9"/>
    <mergeCell ref="AI6:AI9"/>
    <mergeCell ref="X6:X9"/>
    <mergeCell ref="AG10:AG11"/>
    <mergeCell ref="AH10:AH27"/>
    <mergeCell ref="AI10:AI27"/>
    <mergeCell ref="AJ10:AJ27"/>
    <mergeCell ref="F12:F13"/>
    <mergeCell ref="H12:H13"/>
    <mergeCell ref="I12:I13"/>
    <mergeCell ref="AB6:AB9"/>
    <mergeCell ref="AC6:AC9"/>
    <mergeCell ref="R6:R9"/>
    <mergeCell ref="S6:S9"/>
    <mergeCell ref="T6:T9"/>
    <mergeCell ref="U6:U9"/>
    <mergeCell ref="V6:V9"/>
    <mergeCell ref="W6:W9"/>
    <mergeCell ref="Q10:Q11"/>
    <mergeCell ref="R10:R11"/>
    <mergeCell ref="S10:S11"/>
    <mergeCell ref="T10:T27"/>
    <mergeCell ref="Q12:Q13"/>
    <mergeCell ref="R12:R13"/>
    <mergeCell ref="S12:S13"/>
    <mergeCell ref="AB14:AB15"/>
    <mergeCell ref="AC14:AC15"/>
    <mergeCell ref="AB18:AB19"/>
    <mergeCell ref="AC18:AC19"/>
    <mergeCell ref="Z22:Z23"/>
    <mergeCell ref="X24:X25"/>
    <mergeCell ref="Y24:Y25"/>
    <mergeCell ref="Z24:Z25"/>
    <mergeCell ref="AB22:AB23"/>
    <mergeCell ref="B6:B9"/>
    <mergeCell ref="C6:C9"/>
    <mergeCell ref="D6:D9"/>
    <mergeCell ref="E6:E9"/>
    <mergeCell ref="F6:F9"/>
    <mergeCell ref="G6:G9"/>
    <mergeCell ref="T3:T4"/>
    <mergeCell ref="U3:U4"/>
    <mergeCell ref="V3:AA3"/>
    <mergeCell ref="N3:N4"/>
    <mergeCell ref="O3:O4"/>
    <mergeCell ref="P3:P4"/>
    <mergeCell ref="Q3:Q4"/>
    <mergeCell ref="R3:R4"/>
    <mergeCell ref="S3:S4"/>
    <mergeCell ref="H6:H9"/>
    <mergeCell ref="I6:I9"/>
    <mergeCell ref="N6:N9"/>
    <mergeCell ref="O6:O9"/>
    <mergeCell ref="P6:P9"/>
    <mergeCell ref="Q6:Q9"/>
    <mergeCell ref="Y6:Y9"/>
    <mergeCell ref="Z6:Z9"/>
    <mergeCell ref="AA6:AA9"/>
    <mergeCell ref="B1:AJ1"/>
    <mergeCell ref="B3:B4"/>
    <mergeCell ref="C3:C4"/>
    <mergeCell ref="D3:D4"/>
    <mergeCell ref="E3:E4"/>
    <mergeCell ref="F3:F4"/>
    <mergeCell ref="G3:G4"/>
    <mergeCell ref="H3:H4"/>
    <mergeCell ref="I3:I4"/>
    <mergeCell ref="J3:M3"/>
    <mergeCell ref="AJ3:AJ4"/>
    <mergeCell ref="AB3:AB4"/>
    <mergeCell ref="AC3:AC4"/>
    <mergeCell ref="AD3:AF3"/>
    <mergeCell ref="AG3:AG4"/>
    <mergeCell ref="AH3:AH4"/>
    <mergeCell ref="AI3:AI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07C29-948C-4FA2-AA2D-B275D953CE09}">
  <dimension ref="A1:AJ94"/>
  <sheetViews>
    <sheetView tabSelected="1" topLeftCell="M81" zoomScale="80" zoomScaleNormal="80" workbookViewId="0">
      <selection activeCell="F67" sqref="F67:F69"/>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3.5703125" customWidth="1"/>
    <col min="23" max="23" width="11.42578125" customWidth="1"/>
    <col min="24" max="24" width="10" customWidth="1"/>
    <col min="25" max="25" width="11.5703125" customWidth="1"/>
    <col min="26" max="27" width="12.42578125" customWidth="1"/>
    <col min="28" max="28" width="18.7109375" customWidth="1"/>
    <col min="29" max="29" width="11.42578125" customWidth="1"/>
    <col min="30" max="30" width="12.42578125" customWidth="1"/>
    <col min="31" max="31" width="13" bestFit="1" customWidth="1"/>
    <col min="32" max="33" width="11.42578125" customWidth="1"/>
    <col min="34" max="34" width="24.42578125" customWidth="1"/>
    <col min="35" max="35" width="19.42578125" customWidth="1"/>
    <col min="36" max="36" width="10.42578125" customWidth="1"/>
  </cols>
  <sheetData>
    <row r="1" spans="1:36" x14ac:dyDescent="0.25">
      <c r="A1" s="1"/>
      <c r="B1" s="232" t="s">
        <v>40</v>
      </c>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234" t="s">
        <v>0</v>
      </c>
      <c r="C3" s="234" t="s">
        <v>1</v>
      </c>
      <c r="D3" s="234" t="s">
        <v>28</v>
      </c>
      <c r="E3" s="234" t="s">
        <v>29</v>
      </c>
      <c r="F3" s="234" t="s">
        <v>30</v>
      </c>
      <c r="G3" s="234" t="s">
        <v>3</v>
      </c>
      <c r="H3" s="234" t="s">
        <v>4</v>
      </c>
      <c r="I3" s="234" t="s">
        <v>5</v>
      </c>
      <c r="J3" s="241" t="s">
        <v>6</v>
      </c>
      <c r="K3" s="241"/>
      <c r="L3" s="241"/>
      <c r="M3" s="241"/>
      <c r="N3" s="230" t="s">
        <v>47</v>
      </c>
      <c r="O3" s="234" t="s">
        <v>31</v>
      </c>
      <c r="P3" s="236" t="s">
        <v>42</v>
      </c>
      <c r="Q3" s="236" t="s">
        <v>32</v>
      </c>
      <c r="R3" s="236" t="s">
        <v>37</v>
      </c>
      <c r="S3" s="236" t="s">
        <v>33</v>
      </c>
      <c r="T3" s="234" t="s">
        <v>55</v>
      </c>
      <c r="U3" s="234" t="s">
        <v>57</v>
      </c>
      <c r="V3" s="241" t="s">
        <v>59</v>
      </c>
      <c r="W3" s="241"/>
      <c r="X3" s="241"/>
      <c r="Y3" s="241"/>
      <c r="Z3" s="241"/>
      <c r="AA3" s="241"/>
      <c r="AB3" s="234" t="s">
        <v>69</v>
      </c>
      <c r="AC3" s="247" t="s">
        <v>75</v>
      </c>
      <c r="AD3" s="249" t="s">
        <v>77</v>
      </c>
      <c r="AE3" s="250"/>
      <c r="AF3" s="251"/>
      <c r="AG3" s="230" t="s">
        <v>27</v>
      </c>
      <c r="AH3" s="230" t="s">
        <v>36</v>
      </c>
      <c r="AI3" s="234" t="s">
        <v>34</v>
      </c>
      <c r="AJ3" s="230" t="s">
        <v>35</v>
      </c>
    </row>
    <row r="4" spans="1:36" ht="169.35" customHeight="1" x14ac:dyDescent="0.25">
      <c r="A4" s="1"/>
      <c r="B4" s="234"/>
      <c r="C4" s="234"/>
      <c r="D4" s="234"/>
      <c r="E4" s="234"/>
      <c r="F4" s="234"/>
      <c r="G4" s="234"/>
      <c r="H4" s="234"/>
      <c r="I4" s="234"/>
      <c r="J4" s="3" t="s">
        <v>7</v>
      </c>
      <c r="K4" s="3" t="s">
        <v>8</v>
      </c>
      <c r="L4" s="3" t="s">
        <v>9</v>
      </c>
      <c r="M4" s="11" t="s">
        <v>10</v>
      </c>
      <c r="N4" s="231"/>
      <c r="O4" s="234"/>
      <c r="P4" s="236"/>
      <c r="Q4" s="236"/>
      <c r="R4" s="236"/>
      <c r="S4" s="236"/>
      <c r="T4" s="234"/>
      <c r="U4" s="234"/>
      <c r="V4" s="3" t="s">
        <v>61</v>
      </c>
      <c r="W4" s="3" t="s">
        <v>62</v>
      </c>
      <c r="X4" s="3" t="s">
        <v>15</v>
      </c>
      <c r="Y4" s="3" t="s">
        <v>63</v>
      </c>
      <c r="Z4" s="3" t="s">
        <v>60</v>
      </c>
      <c r="AA4" s="3" t="s">
        <v>25</v>
      </c>
      <c r="AB4" s="234"/>
      <c r="AC4" s="248"/>
      <c r="AD4" s="3" t="s">
        <v>16</v>
      </c>
      <c r="AE4" s="3" t="s">
        <v>17</v>
      </c>
      <c r="AF4" s="3" t="s">
        <v>26</v>
      </c>
      <c r="AG4" s="231"/>
      <c r="AH4" s="231"/>
      <c r="AI4" s="234"/>
      <c r="AJ4" s="231"/>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409.5" customHeight="1" x14ac:dyDescent="0.25">
      <c r="A6" s="1"/>
      <c r="B6" s="601" t="s">
        <v>380</v>
      </c>
      <c r="C6" s="601" t="s">
        <v>381</v>
      </c>
      <c r="D6" s="601" t="s">
        <v>382</v>
      </c>
      <c r="E6" s="601" t="s">
        <v>383</v>
      </c>
      <c r="F6" s="601" t="s">
        <v>384</v>
      </c>
      <c r="G6" s="601" t="s">
        <v>385</v>
      </c>
      <c r="H6" s="475" t="s">
        <v>80</v>
      </c>
      <c r="I6" s="475" t="s">
        <v>80</v>
      </c>
      <c r="J6" s="155" t="s">
        <v>386</v>
      </c>
      <c r="K6" s="156" t="s">
        <v>387</v>
      </c>
      <c r="L6" s="156" t="s">
        <v>388</v>
      </c>
      <c r="M6" s="156">
        <v>6.15</v>
      </c>
      <c r="N6" s="475" t="s">
        <v>132</v>
      </c>
      <c r="O6" s="475" t="s">
        <v>99</v>
      </c>
      <c r="P6" s="469" t="s">
        <v>389</v>
      </c>
      <c r="Q6" s="469" t="s">
        <v>86</v>
      </c>
      <c r="R6" s="469" t="s">
        <v>87</v>
      </c>
      <c r="S6" s="469" t="s">
        <v>148</v>
      </c>
      <c r="T6" s="472">
        <v>2000000</v>
      </c>
      <c r="U6" s="460">
        <v>2000000</v>
      </c>
      <c r="V6" s="460">
        <v>2000000</v>
      </c>
      <c r="W6" s="460">
        <v>0</v>
      </c>
      <c r="X6" s="460">
        <v>0</v>
      </c>
      <c r="Y6" s="463">
        <v>0</v>
      </c>
      <c r="Z6" s="463">
        <v>0</v>
      </c>
      <c r="AA6" s="466">
        <v>0</v>
      </c>
      <c r="AB6" s="460">
        <v>352941.18</v>
      </c>
      <c r="AC6" s="469" t="s">
        <v>89</v>
      </c>
      <c r="AD6" s="452">
        <v>0</v>
      </c>
      <c r="AE6" s="452">
        <v>2000000</v>
      </c>
      <c r="AF6" s="455">
        <v>0</v>
      </c>
      <c r="AG6" s="455">
        <v>0</v>
      </c>
      <c r="AH6" s="482" t="s">
        <v>321</v>
      </c>
      <c r="AI6" s="482" t="s">
        <v>196</v>
      </c>
      <c r="AJ6" s="455">
        <v>0</v>
      </c>
    </row>
    <row r="7" spans="1:36" ht="57" thickBot="1" x14ac:dyDescent="0.3">
      <c r="A7" s="1"/>
      <c r="B7" s="602"/>
      <c r="C7" s="602"/>
      <c r="D7" s="602"/>
      <c r="E7" s="602"/>
      <c r="F7" s="602"/>
      <c r="G7" s="603"/>
      <c r="H7" s="477"/>
      <c r="I7" s="477"/>
      <c r="J7" s="161" t="s">
        <v>390</v>
      </c>
      <c r="K7" s="162" t="s">
        <v>391</v>
      </c>
      <c r="L7" s="156" t="s">
        <v>392</v>
      </c>
      <c r="M7" s="156">
        <v>1</v>
      </c>
      <c r="N7" s="477"/>
      <c r="O7" s="477"/>
      <c r="P7" s="471"/>
      <c r="Q7" s="471"/>
      <c r="R7" s="471"/>
      <c r="S7" s="471"/>
      <c r="T7" s="474"/>
      <c r="U7" s="462"/>
      <c r="V7" s="462"/>
      <c r="W7" s="462"/>
      <c r="X7" s="462"/>
      <c r="Y7" s="465"/>
      <c r="Z7" s="465"/>
      <c r="AA7" s="468"/>
      <c r="AB7" s="462"/>
      <c r="AC7" s="471"/>
      <c r="AD7" s="454"/>
      <c r="AE7" s="454"/>
      <c r="AF7" s="457"/>
      <c r="AG7" s="457"/>
      <c r="AH7" s="482"/>
      <c r="AI7" s="482"/>
      <c r="AJ7" s="456"/>
    </row>
    <row r="8" spans="1:36" ht="96" x14ac:dyDescent="0.25">
      <c r="A8" s="1"/>
      <c r="B8" s="601" t="s">
        <v>393</v>
      </c>
      <c r="C8" s="603" t="s">
        <v>394</v>
      </c>
      <c r="D8" s="601" t="s">
        <v>382</v>
      </c>
      <c r="E8" s="603" t="s">
        <v>383</v>
      </c>
      <c r="F8" s="601" t="s">
        <v>395</v>
      </c>
      <c r="G8" s="604" t="s">
        <v>396</v>
      </c>
      <c r="H8" s="475" t="s">
        <v>80</v>
      </c>
      <c r="I8" s="475" t="s">
        <v>80</v>
      </c>
      <c r="J8" s="155" t="s">
        <v>386</v>
      </c>
      <c r="K8" s="156" t="s">
        <v>387</v>
      </c>
      <c r="L8" s="156" t="s">
        <v>388</v>
      </c>
      <c r="M8" s="157" t="s">
        <v>397</v>
      </c>
      <c r="N8" s="475" t="s">
        <v>132</v>
      </c>
      <c r="O8" s="475" t="s">
        <v>84</v>
      </c>
      <c r="P8" s="469" t="s">
        <v>389</v>
      </c>
      <c r="Q8" s="469" t="s">
        <v>86</v>
      </c>
      <c r="R8" s="469" t="s">
        <v>87</v>
      </c>
      <c r="S8" s="469" t="s">
        <v>148</v>
      </c>
      <c r="T8" s="472">
        <v>3753079.97</v>
      </c>
      <c r="U8" s="460">
        <v>814999.97</v>
      </c>
      <c r="V8" s="460">
        <v>814999.97</v>
      </c>
      <c r="W8" s="460">
        <v>0</v>
      </c>
      <c r="X8" s="460">
        <v>0</v>
      </c>
      <c r="Y8" s="463">
        <v>0</v>
      </c>
      <c r="Z8" s="463">
        <v>0</v>
      </c>
      <c r="AA8" s="466">
        <v>0</v>
      </c>
      <c r="AB8" s="460">
        <v>143823.53</v>
      </c>
      <c r="AC8" s="469" t="s">
        <v>89</v>
      </c>
      <c r="AD8" s="452">
        <v>0</v>
      </c>
      <c r="AE8" s="452">
        <v>814999.97</v>
      </c>
      <c r="AF8" s="455">
        <v>0</v>
      </c>
      <c r="AG8" s="455">
        <v>0</v>
      </c>
      <c r="AH8" s="484" t="s">
        <v>321</v>
      </c>
      <c r="AI8" s="484" t="s">
        <v>196</v>
      </c>
      <c r="AJ8" s="456"/>
    </row>
    <row r="9" spans="1:36" ht="57" thickBot="1" x14ac:dyDescent="0.3">
      <c r="A9" s="9"/>
      <c r="B9" s="603"/>
      <c r="C9" s="603"/>
      <c r="D9" s="603"/>
      <c r="E9" s="603"/>
      <c r="F9" s="603"/>
      <c r="G9" s="604"/>
      <c r="H9" s="476"/>
      <c r="I9" s="476"/>
      <c r="J9" s="161" t="s">
        <v>390</v>
      </c>
      <c r="K9" s="162" t="s">
        <v>391</v>
      </c>
      <c r="L9" s="156" t="s">
        <v>392</v>
      </c>
      <c r="M9" s="156">
        <v>1</v>
      </c>
      <c r="N9" s="476"/>
      <c r="O9" s="476"/>
      <c r="P9" s="470"/>
      <c r="Q9" s="470"/>
      <c r="R9" s="470"/>
      <c r="S9" s="470"/>
      <c r="T9" s="473"/>
      <c r="U9" s="461"/>
      <c r="V9" s="461"/>
      <c r="W9" s="461"/>
      <c r="X9" s="461"/>
      <c r="Y9" s="464"/>
      <c r="Z9" s="464"/>
      <c r="AA9" s="467"/>
      <c r="AB9" s="461"/>
      <c r="AC9" s="470"/>
      <c r="AD9" s="453"/>
      <c r="AE9" s="453"/>
      <c r="AF9" s="456"/>
      <c r="AG9" s="456"/>
      <c r="AH9" s="484"/>
      <c r="AI9" s="484"/>
      <c r="AJ9" s="456"/>
    </row>
    <row r="10" spans="1:36" ht="36" x14ac:dyDescent="0.25">
      <c r="A10" s="14"/>
      <c r="B10" s="603"/>
      <c r="C10" s="603"/>
      <c r="D10" s="603"/>
      <c r="E10" s="603"/>
      <c r="F10" s="602"/>
      <c r="G10" s="604"/>
      <c r="H10" s="477"/>
      <c r="I10" s="477"/>
      <c r="J10" s="155" t="s">
        <v>398</v>
      </c>
      <c r="K10" s="156" t="s">
        <v>399</v>
      </c>
      <c r="L10" s="156" t="s">
        <v>400</v>
      </c>
      <c r="M10" s="156" t="s">
        <v>401</v>
      </c>
      <c r="N10" s="477"/>
      <c r="O10" s="477"/>
      <c r="P10" s="471"/>
      <c r="Q10" s="471"/>
      <c r="R10" s="471"/>
      <c r="S10" s="471"/>
      <c r="T10" s="473"/>
      <c r="U10" s="462"/>
      <c r="V10" s="462"/>
      <c r="W10" s="462"/>
      <c r="X10" s="462"/>
      <c r="Y10" s="465"/>
      <c r="Z10" s="465"/>
      <c r="AA10" s="468"/>
      <c r="AB10" s="462"/>
      <c r="AC10" s="471"/>
      <c r="AD10" s="454"/>
      <c r="AE10" s="454"/>
      <c r="AF10" s="457"/>
      <c r="AG10" s="457"/>
      <c r="AH10" s="484"/>
      <c r="AI10" s="484"/>
      <c r="AJ10" s="456"/>
    </row>
    <row r="11" spans="1:36" ht="96" x14ac:dyDescent="0.25">
      <c r="A11" s="1"/>
      <c r="B11" s="603"/>
      <c r="C11" s="603"/>
      <c r="D11" s="603"/>
      <c r="E11" s="603"/>
      <c r="F11" s="601" t="s">
        <v>402</v>
      </c>
      <c r="G11" s="604" t="s">
        <v>396</v>
      </c>
      <c r="H11" s="475" t="s">
        <v>80</v>
      </c>
      <c r="I11" s="475" t="s">
        <v>80</v>
      </c>
      <c r="J11" s="155" t="s">
        <v>403</v>
      </c>
      <c r="K11" s="156" t="s">
        <v>387</v>
      </c>
      <c r="L11" s="156" t="s">
        <v>388</v>
      </c>
      <c r="M11" s="157" t="s">
        <v>404</v>
      </c>
      <c r="N11" s="475" t="s">
        <v>132</v>
      </c>
      <c r="O11" s="475" t="s">
        <v>84</v>
      </c>
      <c r="P11" s="469" t="s">
        <v>389</v>
      </c>
      <c r="Q11" s="469" t="s">
        <v>86</v>
      </c>
      <c r="R11" s="469" t="s">
        <v>87</v>
      </c>
      <c r="S11" s="469" t="s">
        <v>148</v>
      </c>
      <c r="T11" s="473"/>
      <c r="U11" s="460">
        <v>473080</v>
      </c>
      <c r="V11" s="460">
        <v>473080</v>
      </c>
      <c r="W11" s="460">
        <v>0</v>
      </c>
      <c r="X11" s="460">
        <v>0</v>
      </c>
      <c r="Y11" s="463">
        <v>0</v>
      </c>
      <c r="Z11" s="463">
        <v>0</v>
      </c>
      <c r="AA11" s="466">
        <v>0</v>
      </c>
      <c r="AB11" s="460">
        <v>83484.710000000006</v>
      </c>
      <c r="AC11" s="469" t="s">
        <v>89</v>
      </c>
      <c r="AD11" s="452">
        <v>0</v>
      </c>
      <c r="AE11" s="460">
        <v>473080</v>
      </c>
      <c r="AF11" s="455">
        <v>0</v>
      </c>
      <c r="AG11" s="455">
        <v>0</v>
      </c>
      <c r="AH11" s="484"/>
      <c r="AI11" s="484"/>
      <c r="AJ11" s="456"/>
    </row>
    <row r="12" spans="1:36" ht="72" x14ac:dyDescent="0.25">
      <c r="A12" s="1"/>
      <c r="B12" s="603"/>
      <c r="C12" s="603"/>
      <c r="D12" s="603"/>
      <c r="E12" s="603"/>
      <c r="F12" s="603"/>
      <c r="G12" s="604"/>
      <c r="H12" s="476"/>
      <c r="I12" s="476"/>
      <c r="J12" s="155" t="s">
        <v>405</v>
      </c>
      <c r="K12" s="156" t="s">
        <v>406</v>
      </c>
      <c r="L12" s="156" t="s">
        <v>92</v>
      </c>
      <c r="M12" s="157" t="s">
        <v>407</v>
      </c>
      <c r="N12" s="476"/>
      <c r="O12" s="476"/>
      <c r="P12" s="470"/>
      <c r="Q12" s="470"/>
      <c r="R12" s="470"/>
      <c r="S12" s="470"/>
      <c r="T12" s="473"/>
      <c r="U12" s="461"/>
      <c r="V12" s="461"/>
      <c r="W12" s="461"/>
      <c r="X12" s="461"/>
      <c r="Y12" s="464"/>
      <c r="Z12" s="464"/>
      <c r="AA12" s="467"/>
      <c r="AB12" s="461"/>
      <c r="AC12" s="470"/>
      <c r="AD12" s="453"/>
      <c r="AE12" s="461"/>
      <c r="AF12" s="456"/>
      <c r="AG12" s="456"/>
      <c r="AH12" s="484"/>
      <c r="AI12" s="484"/>
      <c r="AJ12" s="456"/>
    </row>
    <row r="13" spans="1:36" ht="57" thickBot="1" x14ac:dyDescent="0.3">
      <c r="A13" s="1"/>
      <c r="B13" s="603"/>
      <c r="C13" s="603"/>
      <c r="D13" s="603"/>
      <c r="E13" s="603"/>
      <c r="F13" s="603"/>
      <c r="G13" s="604"/>
      <c r="H13" s="476"/>
      <c r="I13" s="476"/>
      <c r="J13" s="161" t="s">
        <v>390</v>
      </c>
      <c r="K13" s="162" t="s">
        <v>391</v>
      </c>
      <c r="L13" s="156" t="s">
        <v>392</v>
      </c>
      <c r="M13" s="157">
        <v>1</v>
      </c>
      <c r="N13" s="476"/>
      <c r="O13" s="476"/>
      <c r="P13" s="470"/>
      <c r="Q13" s="470"/>
      <c r="R13" s="470"/>
      <c r="S13" s="470"/>
      <c r="T13" s="473"/>
      <c r="U13" s="461"/>
      <c r="V13" s="461"/>
      <c r="W13" s="461"/>
      <c r="X13" s="461"/>
      <c r="Y13" s="464"/>
      <c r="Z13" s="464"/>
      <c r="AA13" s="467"/>
      <c r="AB13" s="461"/>
      <c r="AC13" s="470"/>
      <c r="AD13" s="453"/>
      <c r="AE13" s="461"/>
      <c r="AF13" s="456"/>
      <c r="AG13" s="456"/>
      <c r="AH13" s="484"/>
      <c r="AI13" s="484"/>
      <c r="AJ13" s="456"/>
    </row>
    <row r="14" spans="1:36" ht="36" x14ac:dyDescent="0.25">
      <c r="A14" s="1"/>
      <c r="B14" s="603"/>
      <c r="C14" s="603"/>
      <c r="D14" s="603"/>
      <c r="E14" s="603"/>
      <c r="F14" s="603"/>
      <c r="G14" s="604"/>
      <c r="H14" s="476"/>
      <c r="I14" s="476"/>
      <c r="J14" s="155" t="s">
        <v>398</v>
      </c>
      <c r="K14" s="156" t="s">
        <v>399</v>
      </c>
      <c r="L14" s="156" t="s">
        <v>400</v>
      </c>
      <c r="M14" s="157" t="s">
        <v>408</v>
      </c>
      <c r="N14" s="476"/>
      <c r="O14" s="476"/>
      <c r="P14" s="470"/>
      <c r="Q14" s="470"/>
      <c r="R14" s="470"/>
      <c r="S14" s="470"/>
      <c r="T14" s="473"/>
      <c r="U14" s="461"/>
      <c r="V14" s="461"/>
      <c r="W14" s="461"/>
      <c r="X14" s="461"/>
      <c r="Y14" s="464"/>
      <c r="Z14" s="464"/>
      <c r="AA14" s="467"/>
      <c r="AB14" s="461"/>
      <c r="AC14" s="470"/>
      <c r="AD14" s="453"/>
      <c r="AE14" s="461"/>
      <c r="AF14" s="456"/>
      <c r="AG14" s="456"/>
      <c r="AH14" s="484"/>
      <c r="AI14" s="484"/>
      <c r="AJ14" s="456"/>
    </row>
    <row r="15" spans="1:36" ht="56.25" x14ac:dyDescent="0.25">
      <c r="B15" s="603"/>
      <c r="C15" s="603"/>
      <c r="D15" s="603"/>
      <c r="E15" s="603"/>
      <c r="F15" s="602"/>
      <c r="G15" s="604"/>
      <c r="H15" s="477"/>
      <c r="I15" s="477"/>
      <c r="J15" s="166" t="s">
        <v>409</v>
      </c>
      <c r="K15" s="162" t="s">
        <v>295</v>
      </c>
      <c r="L15" s="156" t="s">
        <v>410</v>
      </c>
      <c r="M15" s="157" t="s">
        <v>411</v>
      </c>
      <c r="N15" s="477"/>
      <c r="O15" s="477"/>
      <c r="P15" s="471"/>
      <c r="Q15" s="471"/>
      <c r="R15" s="471"/>
      <c r="S15" s="471"/>
      <c r="T15" s="473"/>
      <c r="U15" s="462"/>
      <c r="V15" s="462"/>
      <c r="W15" s="462"/>
      <c r="X15" s="462"/>
      <c r="Y15" s="465"/>
      <c r="Z15" s="465"/>
      <c r="AA15" s="468"/>
      <c r="AB15" s="462"/>
      <c r="AC15" s="471"/>
      <c r="AD15" s="454"/>
      <c r="AE15" s="462"/>
      <c r="AF15" s="457"/>
      <c r="AG15" s="457"/>
      <c r="AH15" s="484"/>
      <c r="AI15" s="484"/>
      <c r="AJ15" s="456"/>
    </row>
    <row r="16" spans="1:36" ht="96" x14ac:dyDescent="0.25">
      <c r="B16" s="603"/>
      <c r="C16" s="603"/>
      <c r="D16" s="603"/>
      <c r="E16" s="603"/>
      <c r="F16" s="601" t="s">
        <v>412</v>
      </c>
      <c r="G16" s="604" t="s">
        <v>396</v>
      </c>
      <c r="H16" s="475" t="s">
        <v>80</v>
      </c>
      <c r="I16" s="475" t="s">
        <v>80</v>
      </c>
      <c r="J16" s="155" t="s">
        <v>403</v>
      </c>
      <c r="K16" s="156" t="s">
        <v>387</v>
      </c>
      <c r="L16" s="156" t="s">
        <v>388</v>
      </c>
      <c r="M16" s="157" t="s">
        <v>413</v>
      </c>
      <c r="N16" s="475" t="s">
        <v>132</v>
      </c>
      <c r="O16" s="475" t="s">
        <v>96</v>
      </c>
      <c r="P16" s="469" t="s">
        <v>389</v>
      </c>
      <c r="Q16" s="469" t="s">
        <v>86</v>
      </c>
      <c r="R16" s="469" t="s">
        <v>87</v>
      </c>
      <c r="S16" s="469" t="s">
        <v>148</v>
      </c>
      <c r="T16" s="473"/>
      <c r="U16" s="460">
        <v>2465000</v>
      </c>
      <c r="V16" s="460">
        <v>2465000</v>
      </c>
      <c r="W16" s="460">
        <v>0</v>
      </c>
      <c r="X16" s="460">
        <v>0</v>
      </c>
      <c r="Y16" s="463">
        <v>0</v>
      </c>
      <c r="Z16" s="463">
        <v>0</v>
      </c>
      <c r="AA16" s="466">
        <v>0</v>
      </c>
      <c r="AB16" s="460">
        <v>435000</v>
      </c>
      <c r="AC16" s="469" t="s">
        <v>89</v>
      </c>
      <c r="AD16" s="452">
        <v>0</v>
      </c>
      <c r="AE16" s="460">
        <v>2465000</v>
      </c>
      <c r="AF16" s="455">
        <v>0</v>
      </c>
      <c r="AG16" s="455">
        <v>0</v>
      </c>
      <c r="AH16" s="484"/>
      <c r="AI16" s="484"/>
      <c r="AJ16" s="456"/>
    </row>
    <row r="17" spans="2:36" ht="45.75" thickBot="1" x14ac:dyDescent="0.3">
      <c r="B17" s="603"/>
      <c r="C17" s="603"/>
      <c r="D17" s="603"/>
      <c r="E17" s="603"/>
      <c r="F17" s="603"/>
      <c r="G17" s="604"/>
      <c r="H17" s="476"/>
      <c r="I17" s="476"/>
      <c r="J17" s="161" t="s">
        <v>414</v>
      </c>
      <c r="K17" s="162" t="s">
        <v>391</v>
      </c>
      <c r="L17" s="156" t="s">
        <v>392</v>
      </c>
      <c r="M17" s="157">
        <v>1</v>
      </c>
      <c r="N17" s="476"/>
      <c r="O17" s="476"/>
      <c r="P17" s="470"/>
      <c r="Q17" s="470"/>
      <c r="R17" s="470"/>
      <c r="S17" s="470"/>
      <c r="T17" s="473"/>
      <c r="U17" s="461"/>
      <c r="V17" s="461"/>
      <c r="W17" s="461"/>
      <c r="X17" s="461"/>
      <c r="Y17" s="464"/>
      <c r="Z17" s="464"/>
      <c r="AA17" s="467"/>
      <c r="AB17" s="461"/>
      <c r="AC17" s="470"/>
      <c r="AD17" s="453"/>
      <c r="AE17" s="461"/>
      <c r="AF17" s="456"/>
      <c r="AG17" s="456"/>
      <c r="AH17" s="484"/>
      <c r="AI17" s="484"/>
      <c r="AJ17" s="456"/>
    </row>
    <row r="18" spans="2:36" ht="36.75" thickBot="1" x14ac:dyDescent="0.3">
      <c r="B18" s="602"/>
      <c r="C18" s="602"/>
      <c r="D18" s="602"/>
      <c r="E18" s="602"/>
      <c r="F18" s="602"/>
      <c r="G18" s="604"/>
      <c r="H18" s="477"/>
      <c r="I18" s="477"/>
      <c r="J18" s="155" t="s">
        <v>398</v>
      </c>
      <c r="K18" s="156" t="s">
        <v>399</v>
      </c>
      <c r="L18" s="156" t="s">
        <v>400</v>
      </c>
      <c r="M18" s="157" t="s">
        <v>415</v>
      </c>
      <c r="N18" s="477"/>
      <c r="O18" s="477"/>
      <c r="P18" s="471"/>
      <c r="Q18" s="470"/>
      <c r="R18" s="470"/>
      <c r="S18" s="470"/>
      <c r="T18" s="494"/>
      <c r="U18" s="461"/>
      <c r="V18" s="461"/>
      <c r="W18" s="461"/>
      <c r="X18" s="461"/>
      <c r="Y18" s="464"/>
      <c r="Z18" s="464"/>
      <c r="AA18" s="467"/>
      <c r="AB18" s="461"/>
      <c r="AC18" s="470"/>
      <c r="AD18" s="453"/>
      <c r="AE18" s="461"/>
      <c r="AF18" s="456"/>
      <c r="AG18" s="456"/>
      <c r="AH18" s="495"/>
      <c r="AI18" s="495"/>
      <c r="AJ18" s="456"/>
    </row>
    <row r="19" spans="2:36" ht="56.25" x14ac:dyDescent="0.25">
      <c r="B19" s="601" t="s">
        <v>416</v>
      </c>
      <c r="C19" s="601" t="s">
        <v>417</v>
      </c>
      <c r="D19" s="601" t="s">
        <v>623</v>
      </c>
      <c r="E19" s="601" t="s">
        <v>419</v>
      </c>
      <c r="F19" s="601" t="s">
        <v>420</v>
      </c>
      <c r="G19" s="601" t="s">
        <v>396</v>
      </c>
      <c r="H19" s="158" t="s">
        <v>80</v>
      </c>
      <c r="I19" s="158" t="s">
        <v>80</v>
      </c>
      <c r="J19" s="167" t="s">
        <v>421</v>
      </c>
      <c r="K19" s="168" t="s">
        <v>422</v>
      </c>
      <c r="L19" s="159" t="s">
        <v>423</v>
      </c>
      <c r="M19" s="169" t="s">
        <v>424</v>
      </c>
      <c r="N19" s="475" t="s">
        <v>132</v>
      </c>
      <c r="O19" s="475" t="s">
        <v>425</v>
      </c>
      <c r="P19" s="469" t="s">
        <v>389</v>
      </c>
      <c r="Q19" s="487" t="s">
        <v>86</v>
      </c>
      <c r="R19" s="487" t="s">
        <v>87</v>
      </c>
      <c r="S19" s="487" t="s">
        <v>148</v>
      </c>
      <c r="T19" s="493">
        <v>506600</v>
      </c>
      <c r="U19" s="490">
        <v>506600</v>
      </c>
      <c r="V19" s="490">
        <v>506600</v>
      </c>
      <c r="W19" s="490">
        <v>0</v>
      </c>
      <c r="X19" s="490">
        <v>0</v>
      </c>
      <c r="Y19" s="491">
        <v>0</v>
      </c>
      <c r="Z19" s="491">
        <v>0</v>
      </c>
      <c r="AA19" s="492">
        <v>0</v>
      </c>
      <c r="AB19" s="490">
        <v>89400</v>
      </c>
      <c r="AC19" s="487" t="s">
        <v>89</v>
      </c>
      <c r="AD19" s="170">
        <v>0</v>
      </c>
      <c r="AE19" s="171">
        <v>506600</v>
      </c>
      <c r="AF19" s="172">
        <v>0</v>
      </c>
      <c r="AG19" s="172">
        <v>0</v>
      </c>
      <c r="AH19" s="488" t="s">
        <v>321</v>
      </c>
      <c r="AI19" s="488" t="s">
        <v>196</v>
      </c>
      <c r="AJ19" s="489">
        <v>0</v>
      </c>
    </row>
    <row r="20" spans="2:36" ht="51" customHeight="1" thickBot="1" x14ac:dyDescent="0.3">
      <c r="B20" s="602"/>
      <c r="C20" s="602"/>
      <c r="D20" s="602"/>
      <c r="E20" s="605"/>
      <c r="F20" s="602"/>
      <c r="G20" s="605"/>
      <c r="H20" s="160"/>
      <c r="I20" s="160"/>
      <c r="J20" s="173" t="s">
        <v>414</v>
      </c>
      <c r="K20" s="168" t="s">
        <v>391</v>
      </c>
      <c r="L20" s="174" t="s">
        <v>392</v>
      </c>
      <c r="M20" s="175">
        <v>1</v>
      </c>
      <c r="N20" s="477"/>
      <c r="O20" s="477"/>
      <c r="P20" s="471"/>
      <c r="Q20" s="471"/>
      <c r="R20" s="471"/>
      <c r="S20" s="471"/>
      <c r="T20" s="481"/>
      <c r="U20" s="462"/>
      <c r="V20" s="462"/>
      <c r="W20" s="462"/>
      <c r="X20" s="462"/>
      <c r="Y20" s="465"/>
      <c r="Z20" s="465"/>
      <c r="AA20" s="468"/>
      <c r="AB20" s="462"/>
      <c r="AC20" s="471"/>
      <c r="AD20" s="165"/>
      <c r="AE20" s="164"/>
      <c r="AF20" s="163"/>
      <c r="AG20" s="163"/>
      <c r="AH20" s="485"/>
      <c r="AI20" s="485"/>
      <c r="AJ20" s="457"/>
    </row>
    <row r="21" spans="2:36" ht="90" x14ac:dyDescent="0.25">
      <c r="B21" s="601" t="s">
        <v>426</v>
      </c>
      <c r="C21" s="601" t="s">
        <v>427</v>
      </c>
      <c r="D21" s="601" t="s">
        <v>382</v>
      </c>
      <c r="E21" s="606" t="s">
        <v>383</v>
      </c>
      <c r="F21" s="601" t="s">
        <v>428</v>
      </c>
      <c r="G21" s="606" t="s">
        <v>396</v>
      </c>
      <c r="H21" s="475" t="s">
        <v>80</v>
      </c>
      <c r="I21" s="475" t="s">
        <v>80</v>
      </c>
      <c r="J21" s="166" t="s">
        <v>403</v>
      </c>
      <c r="K21" s="162" t="s">
        <v>387</v>
      </c>
      <c r="L21" s="156" t="s">
        <v>388</v>
      </c>
      <c r="M21" s="157" t="s">
        <v>429</v>
      </c>
      <c r="N21" s="475" t="s">
        <v>132</v>
      </c>
      <c r="O21" s="475" t="s">
        <v>96</v>
      </c>
      <c r="P21" s="469" t="s">
        <v>389</v>
      </c>
      <c r="Q21" s="469" t="s">
        <v>86</v>
      </c>
      <c r="R21" s="469" t="s">
        <v>87</v>
      </c>
      <c r="S21" s="469" t="s">
        <v>148</v>
      </c>
      <c r="T21" s="480">
        <v>3600000.75</v>
      </c>
      <c r="U21" s="460">
        <v>3600000.75</v>
      </c>
      <c r="V21" s="460">
        <v>3600000.75</v>
      </c>
      <c r="W21" s="460">
        <v>0</v>
      </c>
      <c r="X21" s="460">
        <v>0</v>
      </c>
      <c r="Y21" s="463">
        <v>0</v>
      </c>
      <c r="Z21" s="463">
        <v>0</v>
      </c>
      <c r="AA21" s="466">
        <v>0</v>
      </c>
      <c r="AB21" s="460">
        <v>635294.25</v>
      </c>
      <c r="AC21" s="469" t="s">
        <v>89</v>
      </c>
      <c r="AD21" s="452">
        <v>0</v>
      </c>
      <c r="AE21" s="460">
        <v>3600000.75</v>
      </c>
      <c r="AF21" s="455">
        <v>0</v>
      </c>
      <c r="AG21" s="455">
        <v>0</v>
      </c>
      <c r="AH21" s="483" t="s">
        <v>293</v>
      </c>
      <c r="AI21" s="483" t="s">
        <v>211</v>
      </c>
      <c r="AJ21" s="455">
        <v>0</v>
      </c>
    </row>
    <row r="22" spans="2:36" ht="45.75" thickBot="1" x14ac:dyDescent="0.3">
      <c r="B22" s="602"/>
      <c r="C22" s="602"/>
      <c r="D22" s="602"/>
      <c r="E22" s="602"/>
      <c r="F22" s="602"/>
      <c r="G22" s="602"/>
      <c r="H22" s="477"/>
      <c r="I22" s="477"/>
      <c r="J22" s="166" t="s">
        <v>414</v>
      </c>
      <c r="K22" s="162" t="s">
        <v>391</v>
      </c>
      <c r="L22" s="156" t="s">
        <v>392</v>
      </c>
      <c r="M22" s="157" t="s">
        <v>430</v>
      </c>
      <c r="N22" s="477"/>
      <c r="O22" s="477"/>
      <c r="P22" s="471"/>
      <c r="Q22" s="471"/>
      <c r="R22" s="471"/>
      <c r="S22" s="471"/>
      <c r="T22" s="481"/>
      <c r="U22" s="462"/>
      <c r="V22" s="462"/>
      <c r="W22" s="462"/>
      <c r="X22" s="462"/>
      <c r="Y22" s="465"/>
      <c r="Z22" s="465"/>
      <c r="AA22" s="468"/>
      <c r="AB22" s="462"/>
      <c r="AC22" s="471"/>
      <c r="AD22" s="454"/>
      <c r="AE22" s="462"/>
      <c r="AF22" s="457"/>
      <c r="AG22" s="457"/>
      <c r="AH22" s="484"/>
      <c r="AI22" s="484"/>
      <c r="AJ22" s="456"/>
    </row>
    <row r="23" spans="2:36" ht="90" x14ac:dyDescent="0.25">
      <c r="B23" s="601" t="s">
        <v>431</v>
      </c>
      <c r="C23" s="601" t="s">
        <v>432</v>
      </c>
      <c r="D23" s="601" t="s">
        <v>382</v>
      </c>
      <c r="E23" s="601" t="s">
        <v>383</v>
      </c>
      <c r="F23" s="601" t="s">
        <v>433</v>
      </c>
      <c r="G23" s="606" t="s">
        <v>396</v>
      </c>
      <c r="H23" s="475" t="s">
        <v>80</v>
      </c>
      <c r="I23" s="475" t="s">
        <v>80</v>
      </c>
      <c r="J23" s="166" t="s">
        <v>403</v>
      </c>
      <c r="K23" s="162" t="s">
        <v>387</v>
      </c>
      <c r="L23" s="156" t="s">
        <v>388</v>
      </c>
      <c r="M23" s="157" t="s">
        <v>434</v>
      </c>
      <c r="N23" s="475" t="s">
        <v>132</v>
      </c>
      <c r="O23" s="475" t="s">
        <v>259</v>
      </c>
      <c r="P23" s="469" t="s">
        <v>389</v>
      </c>
      <c r="Q23" s="469" t="s">
        <v>86</v>
      </c>
      <c r="R23" s="469" t="s">
        <v>87</v>
      </c>
      <c r="S23" s="469" t="s">
        <v>148</v>
      </c>
      <c r="T23" s="480">
        <v>13243616.199999999</v>
      </c>
      <c r="U23" s="460">
        <v>1453500</v>
      </c>
      <c r="V23" s="460">
        <v>1453500</v>
      </c>
      <c r="W23" s="460">
        <v>0</v>
      </c>
      <c r="X23" s="460">
        <v>0</v>
      </c>
      <c r="Y23" s="463">
        <v>0</v>
      </c>
      <c r="Z23" s="463">
        <v>0</v>
      </c>
      <c r="AA23" s="466">
        <v>0</v>
      </c>
      <c r="AB23" s="460">
        <v>256500</v>
      </c>
      <c r="AC23" s="469" t="s">
        <v>89</v>
      </c>
      <c r="AD23" s="452">
        <v>0</v>
      </c>
      <c r="AE23" s="460">
        <v>1453500</v>
      </c>
      <c r="AF23" s="455">
        <v>0</v>
      </c>
      <c r="AG23" s="455">
        <v>0</v>
      </c>
      <c r="AH23" s="482" t="s">
        <v>293</v>
      </c>
      <c r="AI23" s="483" t="s">
        <v>211</v>
      </c>
      <c r="AJ23" s="456"/>
    </row>
    <row r="24" spans="2:36" ht="45" x14ac:dyDescent="0.25">
      <c r="B24" s="603"/>
      <c r="C24" s="603"/>
      <c r="D24" s="603"/>
      <c r="E24" s="603"/>
      <c r="F24" s="603"/>
      <c r="G24" s="603"/>
      <c r="H24" s="476"/>
      <c r="I24" s="476"/>
      <c r="J24" s="166" t="s">
        <v>414</v>
      </c>
      <c r="K24" s="162" t="s">
        <v>391</v>
      </c>
      <c r="L24" s="156" t="s">
        <v>392</v>
      </c>
      <c r="M24" s="157" t="s">
        <v>430</v>
      </c>
      <c r="N24" s="476"/>
      <c r="O24" s="476"/>
      <c r="P24" s="470"/>
      <c r="Q24" s="470"/>
      <c r="R24" s="470"/>
      <c r="S24" s="470"/>
      <c r="T24" s="486"/>
      <c r="U24" s="461"/>
      <c r="V24" s="461"/>
      <c r="W24" s="461"/>
      <c r="X24" s="461"/>
      <c r="Y24" s="464"/>
      <c r="Z24" s="464"/>
      <c r="AA24" s="467"/>
      <c r="AB24" s="461"/>
      <c r="AC24" s="470"/>
      <c r="AD24" s="453"/>
      <c r="AE24" s="461"/>
      <c r="AF24" s="456"/>
      <c r="AG24" s="456"/>
      <c r="AH24" s="482"/>
      <c r="AI24" s="484"/>
      <c r="AJ24" s="456"/>
    </row>
    <row r="25" spans="2:36" ht="33.75" x14ac:dyDescent="0.25">
      <c r="B25" s="603"/>
      <c r="C25" s="603"/>
      <c r="D25" s="603"/>
      <c r="E25" s="603"/>
      <c r="F25" s="602"/>
      <c r="G25" s="602"/>
      <c r="H25" s="476"/>
      <c r="I25" s="476"/>
      <c r="J25" s="166" t="s">
        <v>398</v>
      </c>
      <c r="K25" s="162" t="s">
        <v>399</v>
      </c>
      <c r="L25" s="156" t="s">
        <v>400</v>
      </c>
      <c r="M25" s="157" t="s">
        <v>435</v>
      </c>
      <c r="N25" s="477"/>
      <c r="O25" s="477"/>
      <c r="P25" s="471"/>
      <c r="Q25" s="471"/>
      <c r="R25" s="471"/>
      <c r="S25" s="471"/>
      <c r="T25" s="486"/>
      <c r="U25" s="462"/>
      <c r="V25" s="462"/>
      <c r="W25" s="462"/>
      <c r="X25" s="462"/>
      <c r="Y25" s="465"/>
      <c r="Z25" s="465"/>
      <c r="AA25" s="468"/>
      <c r="AB25" s="462"/>
      <c r="AC25" s="471"/>
      <c r="AD25" s="454"/>
      <c r="AE25" s="462"/>
      <c r="AF25" s="457"/>
      <c r="AG25" s="457"/>
      <c r="AH25" s="482"/>
      <c r="AI25" s="484"/>
      <c r="AJ25" s="456"/>
    </row>
    <row r="26" spans="2:36" ht="90" x14ac:dyDescent="0.25">
      <c r="B26" s="603"/>
      <c r="C26" s="603"/>
      <c r="D26" s="603"/>
      <c r="E26" s="603"/>
      <c r="F26" s="601" t="s">
        <v>436</v>
      </c>
      <c r="G26" s="603" t="s">
        <v>396</v>
      </c>
      <c r="H26" s="476"/>
      <c r="I26" s="476"/>
      <c r="J26" s="166" t="s">
        <v>403</v>
      </c>
      <c r="K26" s="162" t="s">
        <v>387</v>
      </c>
      <c r="L26" s="156" t="s">
        <v>388</v>
      </c>
      <c r="M26" s="157" t="s">
        <v>437</v>
      </c>
      <c r="N26" s="475" t="s">
        <v>132</v>
      </c>
      <c r="O26" s="475" t="s">
        <v>259</v>
      </c>
      <c r="P26" s="469" t="s">
        <v>389</v>
      </c>
      <c r="Q26" s="469" t="s">
        <v>86</v>
      </c>
      <c r="R26" s="469" t="s">
        <v>87</v>
      </c>
      <c r="S26" s="469" t="s">
        <v>148</v>
      </c>
      <c r="T26" s="486"/>
      <c r="U26" s="460">
        <v>1077157.3999999999</v>
      </c>
      <c r="V26" s="460">
        <v>1077157.3999999999</v>
      </c>
      <c r="W26" s="460">
        <v>0</v>
      </c>
      <c r="X26" s="460">
        <v>0</v>
      </c>
      <c r="Y26" s="463">
        <v>0</v>
      </c>
      <c r="Z26" s="463">
        <v>0</v>
      </c>
      <c r="AA26" s="466">
        <v>0</v>
      </c>
      <c r="AB26" s="460">
        <v>190086.6</v>
      </c>
      <c r="AC26" s="469" t="s">
        <v>89</v>
      </c>
      <c r="AD26" s="452">
        <v>0</v>
      </c>
      <c r="AE26" s="460">
        <v>1077157.3999999999</v>
      </c>
      <c r="AF26" s="455">
        <v>0</v>
      </c>
      <c r="AG26" s="455">
        <v>0</v>
      </c>
      <c r="AH26" s="482"/>
      <c r="AI26" s="484"/>
      <c r="AJ26" s="456"/>
    </row>
    <row r="27" spans="2:36" ht="45" x14ac:dyDescent="0.25">
      <c r="B27" s="603"/>
      <c r="C27" s="603"/>
      <c r="D27" s="603"/>
      <c r="E27" s="603"/>
      <c r="F27" s="603"/>
      <c r="G27" s="603"/>
      <c r="H27" s="476"/>
      <c r="I27" s="476"/>
      <c r="J27" s="166" t="s">
        <v>414</v>
      </c>
      <c r="K27" s="162" t="s">
        <v>391</v>
      </c>
      <c r="L27" s="156" t="s">
        <v>392</v>
      </c>
      <c r="M27" s="157" t="s">
        <v>430</v>
      </c>
      <c r="N27" s="476"/>
      <c r="O27" s="476"/>
      <c r="P27" s="470"/>
      <c r="Q27" s="470"/>
      <c r="R27" s="470"/>
      <c r="S27" s="470"/>
      <c r="T27" s="486"/>
      <c r="U27" s="461"/>
      <c r="V27" s="461"/>
      <c r="W27" s="461"/>
      <c r="X27" s="461"/>
      <c r="Y27" s="464"/>
      <c r="Z27" s="464"/>
      <c r="AA27" s="467"/>
      <c r="AB27" s="461"/>
      <c r="AC27" s="470"/>
      <c r="AD27" s="453"/>
      <c r="AE27" s="461"/>
      <c r="AF27" s="456"/>
      <c r="AG27" s="456"/>
      <c r="AH27" s="482"/>
      <c r="AI27" s="484"/>
      <c r="AJ27" s="456"/>
    </row>
    <row r="28" spans="2:36" ht="33.75" x14ac:dyDescent="0.25">
      <c r="B28" s="603"/>
      <c r="C28" s="603"/>
      <c r="D28" s="603"/>
      <c r="E28" s="603"/>
      <c r="F28" s="602"/>
      <c r="G28" s="602"/>
      <c r="H28" s="477"/>
      <c r="I28" s="477"/>
      <c r="J28" s="166" t="s">
        <v>398</v>
      </c>
      <c r="K28" s="162" t="s">
        <v>399</v>
      </c>
      <c r="L28" s="156" t="s">
        <v>400</v>
      </c>
      <c r="M28" s="157" t="s">
        <v>438</v>
      </c>
      <c r="N28" s="477"/>
      <c r="O28" s="477"/>
      <c r="P28" s="471"/>
      <c r="Q28" s="471"/>
      <c r="R28" s="471"/>
      <c r="S28" s="471"/>
      <c r="T28" s="486"/>
      <c r="U28" s="462"/>
      <c r="V28" s="462"/>
      <c r="W28" s="462"/>
      <c r="X28" s="462"/>
      <c r="Y28" s="465"/>
      <c r="Z28" s="465"/>
      <c r="AA28" s="468"/>
      <c r="AB28" s="462"/>
      <c r="AC28" s="471"/>
      <c r="AD28" s="454"/>
      <c r="AE28" s="462"/>
      <c r="AF28" s="457"/>
      <c r="AG28" s="457"/>
      <c r="AH28" s="482"/>
      <c r="AI28" s="484"/>
      <c r="AJ28" s="456"/>
    </row>
    <row r="29" spans="2:36" ht="90" x14ac:dyDescent="0.25">
      <c r="B29" s="603"/>
      <c r="C29" s="603"/>
      <c r="D29" s="603"/>
      <c r="E29" s="603"/>
      <c r="F29" s="601" t="s">
        <v>439</v>
      </c>
      <c r="G29" s="601" t="s">
        <v>396</v>
      </c>
      <c r="H29" s="475" t="s">
        <v>80</v>
      </c>
      <c r="I29" s="475" t="s">
        <v>80</v>
      </c>
      <c r="J29" s="166" t="s">
        <v>403</v>
      </c>
      <c r="K29" s="162" t="s">
        <v>387</v>
      </c>
      <c r="L29" s="156" t="s">
        <v>388</v>
      </c>
      <c r="M29" s="157" t="s">
        <v>440</v>
      </c>
      <c r="N29" s="475" t="s">
        <v>132</v>
      </c>
      <c r="O29" s="475" t="s">
        <v>99</v>
      </c>
      <c r="P29" s="469" t="s">
        <v>389</v>
      </c>
      <c r="Q29" s="469" t="s">
        <v>86</v>
      </c>
      <c r="R29" s="469" t="s">
        <v>87</v>
      </c>
      <c r="S29" s="469" t="s">
        <v>148</v>
      </c>
      <c r="T29" s="486"/>
      <c r="U29" s="460">
        <v>1133900</v>
      </c>
      <c r="V29" s="460">
        <v>1133900</v>
      </c>
      <c r="W29" s="460">
        <v>0</v>
      </c>
      <c r="X29" s="460">
        <v>0</v>
      </c>
      <c r="Y29" s="463">
        <v>0</v>
      </c>
      <c r="Z29" s="463">
        <v>0</v>
      </c>
      <c r="AA29" s="466">
        <v>0</v>
      </c>
      <c r="AB29" s="460">
        <v>200100</v>
      </c>
      <c r="AC29" s="469" t="s">
        <v>89</v>
      </c>
      <c r="AD29" s="452">
        <v>0</v>
      </c>
      <c r="AE29" s="460">
        <v>1133900</v>
      </c>
      <c r="AF29" s="455">
        <v>0</v>
      </c>
      <c r="AG29" s="455">
        <v>0</v>
      </c>
      <c r="AH29" s="482"/>
      <c r="AI29" s="484"/>
      <c r="AJ29" s="456"/>
    </row>
    <row r="30" spans="2:36" ht="45" x14ac:dyDescent="0.25">
      <c r="B30" s="603"/>
      <c r="C30" s="603"/>
      <c r="D30" s="603"/>
      <c r="E30" s="603"/>
      <c r="F30" s="603"/>
      <c r="G30" s="603"/>
      <c r="H30" s="476"/>
      <c r="I30" s="476"/>
      <c r="J30" s="166" t="s">
        <v>414</v>
      </c>
      <c r="K30" s="162" t="s">
        <v>391</v>
      </c>
      <c r="L30" s="156" t="s">
        <v>392</v>
      </c>
      <c r="M30" s="157" t="s">
        <v>430</v>
      </c>
      <c r="N30" s="476"/>
      <c r="O30" s="476"/>
      <c r="P30" s="470"/>
      <c r="Q30" s="470"/>
      <c r="R30" s="470"/>
      <c r="S30" s="470"/>
      <c r="T30" s="486"/>
      <c r="U30" s="461"/>
      <c r="V30" s="461"/>
      <c r="W30" s="461"/>
      <c r="X30" s="461"/>
      <c r="Y30" s="464"/>
      <c r="Z30" s="464"/>
      <c r="AA30" s="467"/>
      <c r="AB30" s="461"/>
      <c r="AC30" s="470"/>
      <c r="AD30" s="453"/>
      <c r="AE30" s="461"/>
      <c r="AF30" s="456"/>
      <c r="AG30" s="456"/>
      <c r="AH30" s="482"/>
      <c r="AI30" s="484"/>
      <c r="AJ30" s="456"/>
    </row>
    <row r="31" spans="2:36" ht="33.75" x14ac:dyDescent="0.25">
      <c r="B31" s="603"/>
      <c r="C31" s="603"/>
      <c r="D31" s="603"/>
      <c r="E31" s="603"/>
      <c r="F31" s="602"/>
      <c r="G31" s="602"/>
      <c r="H31" s="477"/>
      <c r="I31" s="477"/>
      <c r="J31" s="166" t="s">
        <v>398</v>
      </c>
      <c r="K31" s="162" t="s">
        <v>399</v>
      </c>
      <c r="L31" s="156" t="s">
        <v>400</v>
      </c>
      <c r="M31" s="156" t="s">
        <v>441</v>
      </c>
      <c r="N31" s="477"/>
      <c r="O31" s="477"/>
      <c r="P31" s="471"/>
      <c r="Q31" s="471"/>
      <c r="R31" s="471"/>
      <c r="S31" s="471"/>
      <c r="T31" s="486"/>
      <c r="U31" s="462"/>
      <c r="V31" s="462"/>
      <c r="W31" s="462"/>
      <c r="X31" s="462"/>
      <c r="Y31" s="465"/>
      <c r="Z31" s="465"/>
      <c r="AA31" s="468"/>
      <c r="AB31" s="462"/>
      <c r="AC31" s="471"/>
      <c r="AD31" s="454"/>
      <c r="AE31" s="462"/>
      <c r="AF31" s="457"/>
      <c r="AG31" s="457"/>
      <c r="AH31" s="482"/>
      <c r="AI31" s="484"/>
      <c r="AJ31" s="456"/>
    </row>
    <row r="32" spans="2:36" ht="90" x14ac:dyDescent="0.25">
      <c r="B32" s="603"/>
      <c r="C32" s="603"/>
      <c r="D32" s="603"/>
      <c r="E32" s="603"/>
      <c r="F32" s="601" t="s">
        <v>442</v>
      </c>
      <c r="G32" s="601" t="s">
        <v>396</v>
      </c>
      <c r="H32" s="475" t="s">
        <v>80</v>
      </c>
      <c r="I32" s="475" t="s">
        <v>80</v>
      </c>
      <c r="J32" s="166" t="s">
        <v>403</v>
      </c>
      <c r="K32" s="162" t="s">
        <v>387</v>
      </c>
      <c r="L32" s="156" t="s">
        <v>388</v>
      </c>
      <c r="M32" s="156">
        <v>2</v>
      </c>
      <c r="N32" s="475" t="s">
        <v>132</v>
      </c>
      <c r="O32" s="475" t="s">
        <v>99</v>
      </c>
      <c r="P32" s="469" t="s">
        <v>389</v>
      </c>
      <c r="Q32" s="469" t="s">
        <v>86</v>
      </c>
      <c r="R32" s="469" t="s">
        <v>87</v>
      </c>
      <c r="S32" s="469" t="s">
        <v>148</v>
      </c>
      <c r="T32" s="486"/>
      <c r="U32" s="460">
        <v>2212392.5</v>
      </c>
      <c r="V32" s="460">
        <v>2212392.5</v>
      </c>
      <c r="W32" s="460">
        <v>0</v>
      </c>
      <c r="X32" s="460">
        <v>0</v>
      </c>
      <c r="Y32" s="463">
        <v>0</v>
      </c>
      <c r="Z32" s="463">
        <v>0</v>
      </c>
      <c r="AA32" s="466">
        <v>0</v>
      </c>
      <c r="AB32" s="460">
        <v>390422.21</v>
      </c>
      <c r="AC32" s="469" t="s">
        <v>89</v>
      </c>
      <c r="AD32" s="452">
        <v>0</v>
      </c>
      <c r="AE32" s="452">
        <v>2212392.5</v>
      </c>
      <c r="AF32" s="455">
        <v>0</v>
      </c>
      <c r="AG32" s="455">
        <v>0</v>
      </c>
      <c r="AH32" s="482"/>
      <c r="AI32" s="484"/>
      <c r="AJ32" s="456"/>
    </row>
    <row r="33" spans="2:36" ht="67.5" x14ac:dyDescent="0.25">
      <c r="B33" s="603"/>
      <c r="C33" s="603"/>
      <c r="D33" s="603"/>
      <c r="E33" s="603"/>
      <c r="F33" s="603"/>
      <c r="G33" s="603"/>
      <c r="H33" s="476"/>
      <c r="I33" s="476"/>
      <c r="J33" s="166" t="s">
        <v>405</v>
      </c>
      <c r="K33" s="162" t="s">
        <v>443</v>
      </c>
      <c r="L33" s="156" t="s">
        <v>92</v>
      </c>
      <c r="M33" s="156" t="s">
        <v>444</v>
      </c>
      <c r="N33" s="476"/>
      <c r="O33" s="476"/>
      <c r="P33" s="470"/>
      <c r="Q33" s="470"/>
      <c r="R33" s="470"/>
      <c r="S33" s="470"/>
      <c r="T33" s="486"/>
      <c r="U33" s="461"/>
      <c r="V33" s="461"/>
      <c r="W33" s="461"/>
      <c r="X33" s="461"/>
      <c r="Y33" s="464"/>
      <c r="Z33" s="464"/>
      <c r="AA33" s="467"/>
      <c r="AB33" s="461"/>
      <c r="AC33" s="470"/>
      <c r="AD33" s="453"/>
      <c r="AE33" s="453"/>
      <c r="AF33" s="456"/>
      <c r="AG33" s="456"/>
      <c r="AH33" s="482"/>
      <c r="AI33" s="484"/>
      <c r="AJ33" s="456"/>
    </row>
    <row r="34" spans="2:36" ht="45" x14ac:dyDescent="0.25">
      <c r="B34" s="603"/>
      <c r="C34" s="603"/>
      <c r="D34" s="603"/>
      <c r="E34" s="603"/>
      <c r="F34" s="603"/>
      <c r="G34" s="603"/>
      <c r="H34" s="476"/>
      <c r="I34" s="476"/>
      <c r="J34" s="166" t="s">
        <v>414</v>
      </c>
      <c r="K34" s="162" t="s">
        <v>391</v>
      </c>
      <c r="L34" s="156" t="s">
        <v>392</v>
      </c>
      <c r="M34" s="156">
        <v>1</v>
      </c>
      <c r="N34" s="476"/>
      <c r="O34" s="476"/>
      <c r="P34" s="470"/>
      <c r="Q34" s="470"/>
      <c r="R34" s="470"/>
      <c r="S34" s="470"/>
      <c r="T34" s="486"/>
      <c r="U34" s="461"/>
      <c r="V34" s="461"/>
      <c r="W34" s="461"/>
      <c r="X34" s="461"/>
      <c r="Y34" s="464"/>
      <c r="Z34" s="464"/>
      <c r="AA34" s="467"/>
      <c r="AB34" s="461"/>
      <c r="AC34" s="470"/>
      <c r="AD34" s="453"/>
      <c r="AE34" s="453"/>
      <c r="AF34" s="456"/>
      <c r="AG34" s="456"/>
      <c r="AH34" s="482"/>
      <c r="AI34" s="484"/>
      <c r="AJ34" s="456"/>
    </row>
    <row r="35" spans="2:36" ht="33.75" x14ac:dyDescent="0.25">
      <c r="B35" s="603"/>
      <c r="C35" s="603"/>
      <c r="D35" s="603"/>
      <c r="E35" s="603"/>
      <c r="F35" s="603"/>
      <c r="G35" s="603"/>
      <c r="H35" s="476"/>
      <c r="I35" s="476"/>
      <c r="J35" s="166" t="s">
        <v>398</v>
      </c>
      <c r="K35" s="162" t="s">
        <v>399</v>
      </c>
      <c r="L35" s="156" t="s">
        <v>400</v>
      </c>
      <c r="M35" s="156" t="s">
        <v>438</v>
      </c>
      <c r="N35" s="476"/>
      <c r="O35" s="476"/>
      <c r="P35" s="470"/>
      <c r="Q35" s="470"/>
      <c r="R35" s="470"/>
      <c r="S35" s="470"/>
      <c r="T35" s="486"/>
      <c r="U35" s="461"/>
      <c r="V35" s="461"/>
      <c r="W35" s="461"/>
      <c r="X35" s="461"/>
      <c r="Y35" s="464"/>
      <c r="Z35" s="464"/>
      <c r="AA35" s="467"/>
      <c r="AB35" s="461"/>
      <c r="AC35" s="470"/>
      <c r="AD35" s="453"/>
      <c r="AE35" s="453"/>
      <c r="AF35" s="456"/>
      <c r="AG35" s="456"/>
      <c r="AH35" s="482"/>
      <c r="AI35" s="484"/>
      <c r="AJ35" s="456"/>
    </row>
    <row r="36" spans="2:36" ht="56.25" x14ac:dyDescent="0.25">
      <c r="B36" s="603"/>
      <c r="C36" s="603"/>
      <c r="D36" s="603"/>
      <c r="E36" s="603"/>
      <c r="F36" s="602"/>
      <c r="G36" s="602"/>
      <c r="H36" s="477"/>
      <c r="I36" s="477"/>
      <c r="J36" s="166" t="s">
        <v>409</v>
      </c>
      <c r="K36" s="162" t="s">
        <v>295</v>
      </c>
      <c r="L36" s="156" t="s">
        <v>410</v>
      </c>
      <c r="M36" s="156">
        <v>0.7</v>
      </c>
      <c r="N36" s="477"/>
      <c r="O36" s="477"/>
      <c r="P36" s="471"/>
      <c r="Q36" s="471"/>
      <c r="R36" s="471"/>
      <c r="S36" s="471"/>
      <c r="T36" s="486"/>
      <c r="U36" s="462"/>
      <c r="V36" s="462"/>
      <c r="W36" s="462"/>
      <c r="X36" s="462"/>
      <c r="Y36" s="465"/>
      <c r="Z36" s="465"/>
      <c r="AA36" s="468"/>
      <c r="AB36" s="462"/>
      <c r="AC36" s="471"/>
      <c r="AD36" s="454"/>
      <c r="AE36" s="454"/>
      <c r="AF36" s="457"/>
      <c r="AG36" s="457"/>
      <c r="AH36" s="482"/>
      <c r="AI36" s="484"/>
      <c r="AJ36" s="456"/>
    </row>
    <row r="37" spans="2:36" ht="90" x14ac:dyDescent="0.25">
      <c r="B37" s="603"/>
      <c r="C37" s="603"/>
      <c r="D37" s="603"/>
      <c r="E37" s="603"/>
      <c r="F37" s="601" t="s">
        <v>445</v>
      </c>
      <c r="G37" s="601" t="s">
        <v>396</v>
      </c>
      <c r="H37" s="475" t="s">
        <v>80</v>
      </c>
      <c r="I37" s="475" t="s">
        <v>80</v>
      </c>
      <c r="J37" s="166" t="s">
        <v>403</v>
      </c>
      <c r="K37" s="162" t="s">
        <v>387</v>
      </c>
      <c r="L37" s="156" t="s">
        <v>388</v>
      </c>
      <c r="M37" s="156">
        <v>12.949</v>
      </c>
      <c r="N37" s="475" t="s">
        <v>132</v>
      </c>
      <c r="O37" s="475" t="s">
        <v>99</v>
      </c>
      <c r="P37" s="469" t="s">
        <v>389</v>
      </c>
      <c r="Q37" s="469" t="s">
        <v>86</v>
      </c>
      <c r="R37" s="469" t="s">
        <v>87</v>
      </c>
      <c r="S37" s="469" t="s">
        <v>148</v>
      </c>
      <c r="T37" s="486"/>
      <c r="U37" s="460">
        <v>1433333</v>
      </c>
      <c r="V37" s="460">
        <v>1433333</v>
      </c>
      <c r="W37" s="460">
        <v>0</v>
      </c>
      <c r="X37" s="460">
        <v>0</v>
      </c>
      <c r="Y37" s="463">
        <v>0</v>
      </c>
      <c r="Z37" s="463">
        <v>0</v>
      </c>
      <c r="AA37" s="466">
        <v>0</v>
      </c>
      <c r="AB37" s="460">
        <v>252941.12</v>
      </c>
      <c r="AC37" s="469" t="s">
        <v>89</v>
      </c>
      <c r="AD37" s="452">
        <v>0</v>
      </c>
      <c r="AE37" s="452">
        <v>1433333</v>
      </c>
      <c r="AF37" s="455">
        <v>0</v>
      </c>
      <c r="AG37" s="455">
        <v>0</v>
      </c>
      <c r="AH37" s="482"/>
      <c r="AI37" s="484"/>
      <c r="AJ37" s="456"/>
    </row>
    <row r="38" spans="2:36" ht="45" x14ac:dyDescent="0.25">
      <c r="B38" s="603"/>
      <c r="C38" s="603"/>
      <c r="D38" s="603"/>
      <c r="E38" s="603"/>
      <c r="F38" s="603"/>
      <c r="G38" s="603"/>
      <c r="H38" s="476"/>
      <c r="I38" s="476"/>
      <c r="J38" s="166" t="s">
        <v>414</v>
      </c>
      <c r="K38" s="162" t="s">
        <v>391</v>
      </c>
      <c r="L38" s="156" t="s">
        <v>392</v>
      </c>
      <c r="M38" s="156">
        <v>1</v>
      </c>
      <c r="N38" s="476"/>
      <c r="O38" s="476"/>
      <c r="P38" s="470"/>
      <c r="Q38" s="470"/>
      <c r="R38" s="470"/>
      <c r="S38" s="470"/>
      <c r="T38" s="486"/>
      <c r="U38" s="461"/>
      <c r="V38" s="461"/>
      <c r="W38" s="461"/>
      <c r="X38" s="461"/>
      <c r="Y38" s="464"/>
      <c r="Z38" s="464"/>
      <c r="AA38" s="467"/>
      <c r="AB38" s="461"/>
      <c r="AC38" s="470"/>
      <c r="AD38" s="453"/>
      <c r="AE38" s="453"/>
      <c r="AF38" s="456"/>
      <c r="AG38" s="456"/>
      <c r="AH38" s="482"/>
      <c r="AI38" s="484"/>
      <c r="AJ38" s="456"/>
    </row>
    <row r="39" spans="2:36" ht="33.75" x14ac:dyDescent="0.25">
      <c r="B39" s="603"/>
      <c r="C39" s="603"/>
      <c r="D39" s="603"/>
      <c r="E39" s="603"/>
      <c r="F39" s="602"/>
      <c r="G39" s="602"/>
      <c r="H39" s="477"/>
      <c r="I39" s="477"/>
      <c r="J39" s="166" t="s">
        <v>398</v>
      </c>
      <c r="K39" s="162" t="s">
        <v>399</v>
      </c>
      <c r="L39" s="156" t="s">
        <v>400</v>
      </c>
      <c r="M39" s="156" t="s">
        <v>446</v>
      </c>
      <c r="N39" s="477"/>
      <c r="O39" s="477"/>
      <c r="P39" s="471"/>
      <c r="Q39" s="471"/>
      <c r="R39" s="471"/>
      <c r="S39" s="471"/>
      <c r="T39" s="486"/>
      <c r="U39" s="462"/>
      <c r="V39" s="462"/>
      <c r="W39" s="462"/>
      <c r="X39" s="462"/>
      <c r="Y39" s="465"/>
      <c r="Z39" s="465"/>
      <c r="AA39" s="468"/>
      <c r="AB39" s="462"/>
      <c r="AC39" s="471"/>
      <c r="AD39" s="454"/>
      <c r="AE39" s="454"/>
      <c r="AF39" s="457"/>
      <c r="AG39" s="457"/>
      <c r="AH39" s="482"/>
      <c r="AI39" s="484"/>
      <c r="AJ39" s="456"/>
    </row>
    <row r="40" spans="2:36" ht="90" x14ac:dyDescent="0.25">
      <c r="B40" s="603"/>
      <c r="C40" s="603"/>
      <c r="D40" s="603"/>
      <c r="E40" s="603"/>
      <c r="F40" s="601" t="s">
        <v>447</v>
      </c>
      <c r="G40" s="601" t="s">
        <v>396</v>
      </c>
      <c r="H40" s="475" t="s">
        <v>80</v>
      </c>
      <c r="I40" s="475" t="s">
        <v>80</v>
      </c>
      <c r="J40" s="166" t="s">
        <v>403</v>
      </c>
      <c r="K40" s="162" t="s">
        <v>387</v>
      </c>
      <c r="L40" s="156" t="s">
        <v>388</v>
      </c>
      <c r="M40" s="157" t="s">
        <v>448</v>
      </c>
      <c r="N40" s="475" t="s">
        <v>132</v>
      </c>
      <c r="O40" s="475" t="s">
        <v>99</v>
      </c>
      <c r="P40" s="469" t="s">
        <v>389</v>
      </c>
      <c r="Q40" s="469" t="s">
        <v>86</v>
      </c>
      <c r="R40" s="469" t="s">
        <v>87</v>
      </c>
      <c r="S40" s="469" t="s">
        <v>148</v>
      </c>
      <c r="T40" s="486"/>
      <c r="U40" s="460">
        <v>1433333</v>
      </c>
      <c r="V40" s="460">
        <v>1433333</v>
      </c>
      <c r="W40" s="460">
        <v>0</v>
      </c>
      <c r="X40" s="460">
        <v>0</v>
      </c>
      <c r="Y40" s="463">
        <v>0</v>
      </c>
      <c r="Z40" s="463">
        <v>0</v>
      </c>
      <c r="AA40" s="466">
        <v>0</v>
      </c>
      <c r="AB40" s="460">
        <v>252941.12</v>
      </c>
      <c r="AC40" s="469" t="s">
        <v>89</v>
      </c>
      <c r="AD40" s="452">
        <v>0</v>
      </c>
      <c r="AE40" s="452">
        <v>1433333</v>
      </c>
      <c r="AF40" s="455">
        <v>0</v>
      </c>
      <c r="AG40" s="455">
        <v>0</v>
      </c>
      <c r="AH40" s="482"/>
      <c r="AI40" s="484"/>
      <c r="AJ40" s="456"/>
    </row>
    <row r="41" spans="2:36" ht="67.5" x14ac:dyDescent="0.25">
      <c r="B41" s="603"/>
      <c r="C41" s="603"/>
      <c r="D41" s="603"/>
      <c r="E41" s="603"/>
      <c r="F41" s="603"/>
      <c r="G41" s="603"/>
      <c r="H41" s="476"/>
      <c r="I41" s="476"/>
      <c r="J41" s="166" t="s">
        <v>405</v>
      </c>
      <c r="K41" s="162" t="s">
        <v>443</v>
      </c>
      <c r="L41" s="156" t="s">
        <v>92</v>
      </c>
      <c r="M41" s="157" t="s">
        <v>449</v>
      </c>
      <c r="N41" s="476"/>
      <c r="O41" s="476"/>
      <c r="P41" s="470"/>
      <c r="Q41" s="470"/>
      <c r="R41" s="470"/>
      <c r="S41" s="470"/>
      <c r="T41" s="486"/>
      <c r="U41" s="461"/>
      <c r="V41" s="461"/>
      <c r="W41" s="461"/>
      <c r="X41" s="461"/>
      <c r="Y41" s="464"/>
      <c r="Z41" s="464"/>
      <c r="AA41" s="467"/>
      <c r="AB41" s="461"/>
      <c r="AC41" s="470"/>
      <c r="AD41" s="453"/>
      <c r="AE41" s="453"/>
      <c r="AF41" s="456"/>
      <c r="AG41" s="456"/>
      <c r="AH41" s="482"/>
      <c r="AI41" s="484"/>
      <c r="AJ41" s="456"/>
    </row>
    <row r="42" spans="2:36" ht="45" x14ac:dyDescent="0.25">
      <c r="B42" s="603"/>
      <c r="C42" s="603"/>
      <c r="D42" s="603"/>
      <c r="E42" s="603"/>
      <c r="F42" s="603"/>
      <c r="G42" s="603"/>
      <c r="H42" s="476"/>
      <c r="I42" s="476"/>
      <c r="J42" s="166" t="s">
        <v>414</v>
      </c>
      <c r="K42" s="162" t="s">
        <v>391</v>
      </c>
      <c r="L42" s="156" t="s">
        <v>392</v>
      </c>
      <c r="M42" s="157" t="s">
        <v>430</v>
      </c>
      <c r="N42" s="476"/>
      <c r="O42" s="476"/>
      <c r="P42" s="470"/>
      <c r="Q42" s="470"/>
      <c r="R42" s="470"/>
      <c r="S42" s="470"/>
      <c r="T42" s="486"/>
      <c r="U42" s="461"/>
      <c r="V42" s="461"/>
      <c r="W42" s="461"/>
      <c r="X42" s="461"/>
      <c r="Y42" s="464"/>
      <c r="Z42" s="464"/>
      <c r="AA42" s="467"/>
      <c r="AB42" s="461"/>
      <c r="AC42" s="470"/>
      <c r="AD42" s="453"/>
      <c r="AE42" s="453"/>
      <c r="AF42" s="456"/>
      <c r="AG42" s="456"/>
      <c r="AH42" s="482"/>
      <c r="AI42" s="484"/>
      <c r="AJ42" s="456"/>
    </row>
    <row r="43" spans="2:36" ht="33.75" x14ac:dyDescent="0.25">
      <c r="B43" s="603"/>
      <c r="C43" s="603"/>
      <c r="D43" s="603"/>
      <c r="E43" s="603"/>
      <c r="F43" s="603"/>
      <c r="G43" s="603"/>
      <c r="H43" s="476"/>
      <c r="I43" s="476"/>
      <c r="J43" s="166" t="s">
        <v>398</v>
      </c>
      <c r="K43" s="162" t="s">
        <v>399</v>
      </c>
      <c r="L43" s="156" t="s">
        <v>400</v>
      </c>
      <c r="M43" s="157" t="s">
        <v>450</v>
      </c>
      <c r="N43" s="476"/>
      <c r="O43" s="476"/>
      <c r="P43" s="470"/>
      <c r="Q43" s="470"/>
      <c r="R43" s="470"/>
      <c r="S43" s="470"/>
      <c r="T43" s="486"/>
      <c r="U43" s="461"/>
      <c r="V43" s="461"/>
      <c r="W43" s="461"/>
      <c r="X43" s="461"/>
      <c r="Y43" s="464"/>
      <c r="Z43" s="464"/>
      <c r="AA43" s="467"/>
      <c r="AB43" s="461"/>
      <c r="AC43" s="470"/>
      <c r="AD43" s="453"/>
      <c r="AE43" s="453"/>
      <c r="AF43" s="456"/>
      <c r="AG43" s="456"/>
      <c r="AH43" s="482"/>
      <c r="AI43" s="484"/>
      <c r="AJ43" s="456"/>
    </row>
    <row r="44" spans="2:36" ht="56.25" x14ac:dyDescent="0.25">
      <c r="B44" s="603"/>
      <c r="C44" s="603"/>
      <c r="D44" s="603"/>
      <c r="E44" s="603"/>
      <c r="F44" s="602"/>
      <c r="G44" s="602"/>
      <c r="H44" s="477"/>
      <c r="I44" s="477"/>
      <c r="J44" s="166" t="s">
        <v>409</v>
      </c>
      <c r="K44" s="162" t="s">
        <v>295</v>
      </c>
      <c r="L44" s="156" t="s">
        <v>410</v>
      </c>
      <c r="M44" s="157" t="s">
        <v>451</v>
      </c>
      <c r="N44" s="477"/>
      <c r="O44" s="477"/>
      <c r="P44" s="471"/>
      <c r="Q44" s="471"/>
      <c r="R44" s="471"/>
      <c r="S44" s="471"/>
      <c r="T44" s="486"/>
      <c r="U44" s="462"/>
      <c r="V44" s="462"/>
      <c r="W44" s="462"/>
      <c r="X44" s="462"/>
      <c r="Y44" s="465"/>
      <c r="Z44" s="465"/>
      <c r="AA44" s="468"/>
      <c r="AB44" s="462"/>
      <c r="AC44" s="471"/>
      <c r="AD44" s="454"/>
      <c r="AE44" s="454"/>
      <c r="AF44" s="457"/>
      <c r="AG44" s="457"/>
      <c r="AH44" s="482"/>
      <c r="AI44" s="484"/>
      <c r="AJ44" s="456"/>
    </row>
    <row r="45" spans="2:36" ht="90" x14ac:dyDescent="0.25">
      <c r="B45" s="603"/>
      <c r="C45" s="603"/>
      <c r="D45" s="603"/>
      <c r="E45" s="603"/>
      <c r="F45" s="601" t="s">
        <v>452</v>
      </c>
      <c r="G45" s="601" t="s">
        <v>396</v>
      </c>
      <c r="H45" s="475" t="s">
        <v>80</v>
      </c>
      <c r="I45" s="475" t="s">
        <v>80</v>
      </c>
      <c r="J45" s="166" t="s">
        <v>403</v>
      </c>
      <c r="K45" s="162" t="s">
        <v>387</v>
      </c>
      <c r="L45" s="156" t="s">
        <v>388</v>
      </c>
      <c r="M45" s="157" t="s">
        <v>453</v>
      </c>
      <c r="N45" s="475" t="s">
        <v>132</v>
      </c>
      <c r="O45" s="475" t="s">
        <v>96</v>
      </c>
      <c r="P45" s="469" t="s">
        <v>389</v>
      </c>
      <c r="Q45" s="469" t="s">
        <v>86</v>
      </c>
      <c r="R45" s="469" t="s">
        <v>87</v>
      </c>
      <c r="S45" s="469" t="s">
        <v>148</v>
      </c>
      <c r="T45" s="486"/>
      <c r="U45" s="460">
        <v>4500000.3</v>
      </c>
      <c r="V45" s="460">
        <v>4500000.3</v>
      </c>
      <c r="W45" s="460">
        <v>0</v>
      </c>
      <c r="X45" s="460">
        <v>0</v>
      </c>
      <c r="Y45" s="463">
        <v>0</v>
      </c>
      <c r="Z45" s="463">
        <v>0</v>
      </c>
      <c r="AA45" s="466">
        <v>0</v>
      </c>
      <c r="AB45" s="460">
        <v>794117.7</v>
      </c>
      <c r="AC45" s="469" t="s">
        <v>89</v>
      </c>
      <c r="AD45" s="452">
        <v>0</v>
      </c>
      <c r="AE45" s="452">
        <v>4500000.3</v>
      </c>
      <c r="AF45" s="455">
        <v>0</v>
      </c>
      <c r="AG45" s="455">
        <v>0</v>
      </c>
      <c r="AH45" s="482"/>
      <c r="AI45" s="484"/>
      <c r="AJ45" s="456"/>
    </row>
    <row r="46" spans="2:36" ht="67.5" x14ac:dyDescent="0.25">
      <c r="B46" s="603"/>
      <c r="C46" s="603"/>
      <c r="D46" s="603"/>
      <c r="E46" s="603"/>
      <c r="F46" s="603"/>
      <c r="G46" s="603"/>
      <c r="H46" s="476"/>
      <c r="I46" s="476"/>
      <c r="J46" s="166" t="s">
        <v>405</v>
      </c>
      <c r="K46" s="162" t="s">
        <v>443</v>
      </c>
      <c r="L46" s="156" t="s">
        <v>92</v>
      </c>
      <c r="M46" s="157" t="s">
        <v>454</v>
      </c>
      <c r="N46" s="476"/>
      <c r="O46" s="476"/>
      <c r="P46" s="470"/>
      <c r="Q46" s="470"/>
      <c r="R46" s="470"/>
      <c r="S46" s="470"/>
      <c r="T46" s="486"/>
      <c r="U46" s="461"/>
      <c r="V46" s="461"/>
      <c r="W46" s="461"/>
      <c r="X46" s="461"/>
      <c r="Y46" s="464"/>
      <c r="Z46" s="464"/>
      <c r="AA46" s="467"/>
      <c r="AB46" s="461"/>
      <c r="AC46" s="470"/>
      <c r="AD46" s="453"/>
      <c r="AE46" s="453"/>
      <c r="AF46" s="456"/>
      <c r="AG46" s="456"/>
      <c r="AH46" s="482"/>
      <c r="AI46" s="484"/>
      <c r="AJ46" s="456"/>
    </row>
    <row r="47" spans="2:36" ht="45" x14ac:dyDescent="0.25">
      <c r="B47" s="603"/>
      <c r="C47" s="603"/>
      <c r="D47" s="603"/>
      <c r="E47" s="603"/>
      <c r="F47" s="603"/>
      <c r="G47" s="603"/>
      <c r="H47" s="476"/>
      <c r="I47" s="476"/>
      <c r="J47" s="166" t="s">
        <v>414</v>
      </c>
      <c r="K47" s="162" t="s">
        <v>391</v>
      </c>
      <c r="L47" s="156" t="s">
        <v>392</v>
      </c>
      <c r="M47" s="157" t="s">
        <v>430</v>
      </c>
      <c r="N47" s="476"/>
      <c r="O47" s="476"/>
      <c r="P47" s="470"/>
      <c r="Q47" s="470"/>
      <c r="R47" s="470"/>
      <c r="S47" s="470"/>
      <c r="T47" s="486"/>
      <c r="U47" s="461"/>
      <c r="V47" s="461"/>
      <c r="W47" s="461"/>
      <c r="X47" s="461"/>
      <c r="Y47" s="464"/>
      <c r="Z47" s="464"/>
      <c r="AA47" s="467"/>
      <c r="AB47" s="461"/>
      <c r="AC47" s="470"/>
      <c r="AD47" s="453"/>
      <c r="AE47" s="453"/>
      <c r="AF47" s="456"/>
      <c r="AG47" s="456"/>
      <c r="AH47" s="482"/>
      <c r="AI47" s="484"/>
      <c r="AJ47" s="456"/>
    </row>
    <row r="48" spans="2:36" ht="33.75" x14ac:dyDescent="0.25">
      <c r="B48" s="603"/>
      <c r="C48" s="603"/>
      <c r="D48" s="603"/>
      <c r="E48" s="603"/>
      <c r="F48" s="603"/>
      <c r="G48" s="603"/>
      <c r="H48" s="476"/>
      <c r="I48" s="476"/>
      <c r="J48" s="166" t="s">
        <v>398</v>
      </c>
      <c r="K48" s="162" t="s">
        <v>399</v>
      </c>
      <c r="L48" s="156" t="s">
        <v>400</v>
      </c>
      <c r="M48" s="157" t="s">
        <v>455</v>
      </c>
      <c r="N48" s="476"/>
      <c r="O48" s="476"/>
      <c r="P48" s="470"/>
      <c r="Q48" s="470"/>
      <c r="R48" s="470"/>
      <c r="S48" s="470"/>
      <c r="T48" s="486"/>
      <c r="U48" s="461"/>
      <c r="V48" s="461"/>
      <c r="W48" s="461"/>
      <c r="X48" s="461"/>
      <c r="Y48" s="464"/>
      <c r="Z48" s="464"/>
      <c r="AA48" s="467"/>
      <c r="AB48" s="461"/>
      <c r="AC48" s="470"/>
      <c r="AD48" s="453"/>
      <c r="AE48" s="453"/>
      <c r="AF48" s="456"/>
      <c r="AG48" s="456"/>
      <c r="AH48" s="482"/>
      <c r="AI48" s="484"/>
      <c r="AJ48" s="456"/>
    </row>
    <row r="49" spans="2:36" ht="56.25" x14ac:dyDescent="0.25">
      <c r="B49" s="602"/>
      <c r="C49" s="602"/>
      <c r="D49" s="602"/>
      <c r="E49" s="602"/>
      <c r="F49" s="602"/>
      <c r="G49" s="602"/>
      <c r="H49" s="477"/>
      <c r="I49" s="477"/>
      <c r="J49" s="166" t="s">
        <v>409</v>
      </c>
      <c r="K49" s="162" t="s">
        <v>295</v>
      </c>
      <c r="L49" s="156" t="s">
        <v>410</v>
      </c>
      <c r="M49" s="157" t="s">
        <v>456</v>
      </c>
      <c r="N49" s="477"/>
      <c r="O49" s="477"/>
      <c r="P49" s="471"/>
      <c r="Q49" s="471"/>
      <c r="R49" s="471"/>
      <c r="S49" s="471"/>
      <c r="T49" s="481"/>
      <c r="U49" s="462"/>
      <c r="V49" s="462"/>
      <c r="W49" s="462"/>
      <c r="X49" s="462"/>
      <c r="Y49" s="465"/>
      <c r="Z49" s="465"/>
      <c r="AA49" s="468"/>
      <c r="AB49" s="462"/>
      <c r="AC49" s="471"/>
      <c r="AD49" s="454"/>
      <c r="AE49" s="454"/>
      <c r="AF49" s="457"/>
      <c r="AG49" s="457"/>
      <c r="AH49" s="482"/>
      <c r="AI49" s="485"/>
      <c r="AJ49" s="457"/>
    </row>
    <row r="50" spans="2:36" ht="90" x14ac:dyDescent="0.25">
      <c r="B50" s="601" t="s">
        <v>457</v>
      </c>
      <c r="C50" s="601" t="s">
        <v>458</v>
      </c>
      <c r="D50" s="601" t="s">
        <v>459</v>
      </c>
      <c r="E50" s="601" t="s">
        <v>383</v>
      </c>
      <c r="F50" s="601" t="s">
        <v>624</v>
      </c>
      <c r="G50" s="601" t="s">
        <v>396</v>
      </c>
      <c r="H50" s="475" t="s">
        <v>80</v>
      </c>
      <c r="I50" s="475" t="s">
        <v>80</v>
      </c>
      <c r="J50" s="166" t="s">
        <v>403</v>
      </c>
      <c r="K50" s="162" t="s">
        <v>387</v>
      </c>
      <c r="L50" s="156" t="s">
        <v>388</v>
      </c>
      <c r="M50" s="157" t="s">
        <v>460</v>
      </c>
      <c r="N50" s="475" t="s">
        <v>132</v>
      </c>
      <c r="O50" s="475" t="s">
        <v>108</v>
      </c>
      <c r="P50" s="469" t="s">
        <v>389</v>
      </c>
      <c r="Q50" s="469" t="s">
        <v>86</v>
      </c>
      <c r="R50" s="469" t="s">
        <v>87</v>
      </c>
      <c r="S50" s="469" t="s">
        <v>148</v>
      </c>
      <c r="T50" s="472">
        <v>990335</v>
      </c>
      <c r="U50" s="460">
        <v>212500</v>
      </c>
      <c r="V50" s="460">
        <v>212500</v>
      </c>
      <c r="W50" s="460">
        <v>0</v>
      </c>
      <c r="X50" s="460">
        <v>0</v>
      </c>
      <c r="Y50" s="463">
        <v>0</v>
      </c>
      <c r="Z50" s="463">
        <v>0</v>
      </c>
      <c r="AA50" s="466">
        <v>0</v>
      </c>
      <c r="AB50" s="460">
        <v>37500</v>
      </c>
      <c r="AC50" s="469" t="s">
        <v>89</v>
      </c>
      <c r="AD50" s="452">
        <v>0</v>
      </c>
      <c r="AE50" s="452">
        <v>212500</v>
      </c>
      <c r="AF50" s="455">
        <v>0</v>
      </c>
      <c r="AG50" s="455">
        <v>0</v>
      </c>
      <c r="AH50" s="479" t="s">
        <v>461</v>
      </c>
      <c r="AI50" s="479" t="s">
        <v>462</v>
      </c>
      <c r="AJ50" s="455">
        <v>0</v>
      </c>
    </row>
    <row r="51" spans="2:36" ht="45" x14ac:dyDescent="0.25">
      <c r="B51" s="603"/>
      <c r="C51" s="603"/>
      <c r="D51" s="603"/>
      <c r="E51" s="603"/>
      <c r="F51" s="603"/>
      <c r="G51" s="603"/>
      <c r="H51" s="476"/>
      <c r="I51" s="476"/>
      <c r="J51" s="166" t="s">
        <v>414</v>
      </c>
      <c r="K51" s="162" t="s">
        <v>391</v>
      </c>
      <c r="L51" s="156" t="s">
        <v>392</v>
      </c>
      <c r="M51" s="157" t="s">
        <v>430</v>
      </c>
      <c r="N51" s="476"/>
      <c r="O51" s="476"/>
      <c r="P51" s="470"/>
      <c r="Q51" s="470"/>
      <c r="R51" s="470"/>
      <c r="S51" s="470"/>
      <c r="T51" s="473"/>
      <c r="U51" s="461"/>
      <c r="V51" s="461"/>
      <c r="W51" s="461"/>
      <c r="X51" s="461"/>
      <c r="Y51" s="464"/>
      <c r="Z51" s="464"/>
      <c r="AA51" s="467"/>
      <c r="AB51" s="461"/>
      <c r="AC51" s="470"/>
      <c r="AD51" s="453"/>
      <c r="AE51" s="453"/>
      <c r="AF51" s="456"/>
      <c r="AG51" s="456"/>
      <c r="AH51" s="458"/>
      <c r="AI51" s="458"/>
      <c r="AJ51" s="456"/>
    </row>
    <row r="52" spans="2:36" ht="33.75" x14ac:dyDescent="0.25">
      <c r="B52" s="603"/>
      <c r="C52" s="603"/>
      <c r="D52" s="603"/>
      <c r="E52" s="603"/>
      <c r="F52" s="602"/>
      <c r="G52" s="602"/>
      <c r="H52" s="477"/>
      <c r="I52" s="477"/>
      <c r="J52" s="166" t="s">
        <v>398</v>
      </c>
      <c r="K52" s="162" t="s">
        <v>399</v>
      </c>
      <c r="L52" s="156" t="s">
        <v>400</v>
      </c>
      <c r="M52" s="157" t="s">
        <v>463</v>
      </c>
      <c r="N52" s="477"/>
      <c r="O52" s="477"/>
      <c r="P52" s="471"/>
      <c r="Q52" s="471"/>
      <c r="R52" s="471"/>
      <c r="S52" s="471"/>
      <c r="T52" s="473"/>
      <c r="U52" s="462"/>
      <c r="V52" s="462"/>
      <c r="W52" s="462"/>
      <c r="X52" s="462"/>
      <c r="Y52" s="465"/>
      <c r="Z52" s="465"/>
      <c r="AA52" s="468"/>
      <c r="AB52" s="462"/>
      <c r="AC52" s="471"/>
      <c r="AD52" s="454"/>
      <c r="AE52" s="454"/>
      <c r="AF52" s="457"/>
      <c r="AG52" s="457"/>
      <c r="AH52" s="458"/>
      <c r="AI52" s="458"/>
      <c r="AJ52" s="456"/>
    </row>
    <row r="53" spans="2:36" ht="90" x14ac:dyDescent="0.25">
      <c r="B53" s="603"/>
      <c r="C53" s="603"/>
      <c r="D53" s="603"/>
      <c r="E53" s="603"/>
      <c r="F53" s="601" t="s">
        <v>625</v>
      </c>
      <c r="G53" s="601" t="s">
        <v>396</v>
      </c>
      <c r="H53" s="475" t="s">
        <v>80</v>
      </c>
      <c r="I53" s="475" t="s">
        <v>80</v>
      </c>
      <c r="J53" s="166" t="s">
        <v>403</v>
      </c>
      <c r="K53" s="162" t="s">
        <v>387</v>
      </c>
      <c r="L53" s="156" t="s">
        <v>388</v>
      </c>
      <c r="M53" s="157" t="s">
        <v>464</v>
      </c>
      <c r="N53" s="475" t="s">
        <v>132</v>
      </c>
      <c r="O53" s="475" t="s">
        <v>108</v>
      </c>
      <c r="P53" s="469" t="s">
        <v>389</v>
      </c>
      <c r="Q53" s="469" t="s">
        <v>86</v>
      </c>
      <c r="R53" s="469" t="s">
        <v>87</v>
      </c>
      <c r="S53" s="469" t="s">
        <v>148</v>
      </c>
      <c r="T53" s="473"/>
      <c r="U53" s="460">
        <v>344335</v>
      </c>
      <c r="V53" s="460">
        <v>344335</v>
      </c>
      <c r="W53" s="460">
        <v>0</v>
      </c>
      <c r="X53" s="460">
        <v>0</v>
      </c>
      <c r="Y53" s="463">
        <v>0</v>
      </c>
      <c r="Z53" s="463">
        <v>0</v>
      </c>
      <c r="AA53" s="466">
        <v>0</v>
      </c>
      <c r="AB53" s="460">
        <v>60765</v>
      </c>
      <c r="AC53" s="469" t="s">
        <v>89</v>
      </c>
      <c r="AD53" s="452">
        <v>0</v>
      </c>
      <c r="AE53" s="452">
        <v>344335</v>
      </c>
      <c r="AF53" s="455">
        <v>0</v>
      </c>
      <c r="AG53" s="455">
        <v>0</v>
      </c>
      <c r="AH53" s="458"/>
      <c r="AI53" s="458"/>
      <c r="AJ53" s="456"/>
    </row>
    <row r="54" spans="2:36" ht="45" x14ac:dyDescent="0.25">
      <c r="B54" s="603"/>
      <c r="C54" s="603"/>
      <c r="D54" s="603"/>
      <c r="E54" s="603"/>
      <c r="F54" s="603"/>
      <c r="G54" s="603"/>
      <c r="H54" s="476"/>
      <c r="I54" s="476"/>
      <c r="J54" s="166" t="s">
        <v>414</v>
      </c>
      <c r="K54" s="162" t="s">
        <v>391</v>
      </c>
      <c r="L54" s="156" t="s">
        <v>392</v>
      </c>
      <c r="M54" s="157" t="s">
        <v>430</v>
      </c>
      <c r="N54" s="476"/>
      <c r="O54" s="476"/>
      <c r="P54" s="470"/>
      <c r="Q54" s="470"/>
      <c r="R54" s="470"/>
      <c r="S54" s="470"/>
      <c r="T54" s="473"/>
      <c r="U54" s="461"/>
      <c r="V54" s="461"/>
      <c r="W54" s="461"/>
      <c r="X54" s="461"/>
      <c r="Y54" s="464"/>
      <c r="Z54" s="464"/>
      <c r="AA54" s="467"/>
      <c r="AB54" s="461"/>
      <c r="AC54" s="470"/>
      <c r="AD54" s="453"/>
      <c r="AE54" s="453"/>
      <c r="AF54" s="456"/>
      <c r="AG54" s="456"/>
      <c r="AH54" s="458"/>
      <c r="AI54" s="458"/>
      <c r="AJ54" s="456"/>
    </row>
    <row r="55" spans="2:36" ht="33.75" x14ac:dyDescent="0.25">
      <c r="B55" s="603"/>
      <c r="C55" s="603"/>
      <c r="D55" s="603"/>
      <c r="E55" s="603"/>
      <c r="F55" s="602"/>
      <c r="G55" s="602"/>
      <c r="H55" s="477"/>
      <c r="I55" s="477"/>
      <c r="J55" s="166" t="s">
        <v>398</v>
      </c>
      <c r="K55" s="162" t="s">
        <v>399</v>
      </c>
      <c r="L55" s="156" t="s">
        <v>400</v>
      </c>
      <c r="M55" s="157" t="s">
        <v>465</v>
      </c>
      <c r="N55" s="477"/>
      <c r="O55" s="477"/>
      <c r="P55" s="471"/>
      <c r="Q55" s="471"/>
      <c r="R55" s="471"/>
      <c r="S55" s="471"/>
      <c r="T55" s="473"/>
      <c r="U55" s="462"/>
      <c r="V55" s="462"/>
      <c r="W55" s="462"/>
      <c r="X55" s="462"/>
      <c r="Y55" s="465"/>
      <c r="Z55" s="465"/>
      <c r="AA55" s="468"/>
      <c r="AB55" s="462"/>
      <c r="AC55" s="471"/>
      <c r="AD55" s="454"/>
      <c r="AE55" s="454"/>
      <c r="AF55" s="457"/>
      <c r="AG55" s="457"/>
      <c r="AH55" s="458"/>
      <c r="AI55" s="458"/>
      <c r="AJ55" s="456"/>
    </row>
    <row r="56" spans="2:36" ht="90" x14ac:dyDescent="0.25">
      <c r="B56" s="603"/>
      <c r="C56" s="603"/>
      <c r="D56" s="603"/>
      <c r="E56" s="603"/>
      <c r="F56" s="601" t="s">
        <v>626</v>
      </c>
      <c r="G56" s="601" t="s">
        <v>396</v>
      </c>
      <c r="H56" s="475" t="s">
        <v>80</v>
      </c>
      <c r="I56" s="475" t="s">
        <v>80</v>
      </c>
      <c r="J56" s="166" t="s">
        <v>403</v>
      </c>
      <c r="K56" s="162" t="s">
        <v>387</v>
      </c>
      <c r="L56" s="156" t="s">
        <v>388</v>
      </c>
      <c r="M56" s="157" t="s">
        <v>466</v>
      </c>
      <c r="N56" s="475" t="s">
        <v>132</v>
      </c>
      <c r="O56" s="475" t="s">
        <v>108</v>
      </c>
      <c r="P56" s="469" t="s">
        <v>389</v>
      </c>
      <c r="Q56" s="469" t="s">
        <v>86</v>
      </c>
      <c r="R56" s="469" t="s">
        <v>87</v>
      </c>
      <c r="S56" s="469" t="s">
        <v>148</v>
      </c>
      <c r="T56" s="473"/>
      <c r="U56" s="460">
        <v>212500</v>
      </c>
      <c r="V56" s="460">
        <v>212500</v>
      </c>
      <c r="W56" s="460">
        <v>0</v>
      </c>
      <c r="X56" s="460">
        <v>0</v>
      </c>
      <c r="Y56" s="463">
        <v>0</v>
      </c>
      <c r="Z56" s="463">
        <v>0</v>
      </c>
      <c r="AA56" s="466">
        <v>0</v>
      </c>
      <c r="AB56" s="460">
        <v>37500</v>
      </c>
      <c r="AC56" s="469" t="s">
        <v>89</v>
      </c>
      <c r="AD56" s="452">
        <v>0</v>
      </c>
      <c r="AE56" s="452">
        <v>212500</v>
      </c>
      <c r="AF56" s="455">
        <v>0</v>
      </c>
      <c r="AG56" s="455">
        <v>0</v>
      </c>
      <c r="AH56" s="458"/>
      <c r="AI56" s="458"/>
      <c r="AJ56" s="456"/>
    </row>
    <row r="57" spans="2:36" ht="45" x14ac:dyDescent="0.25">
      <c r="B57" s="603"/>
      <c r="C57" s="603"/>
      <c r="D57" s="603"/>
      <c r="E57" s="603"/>
      <c r="F57" s="603"/>
      <c r="G57" s="603"/>
      <c r="H57" s="476"/>
      <c r="I57" s="476"/>
      <c r="J57" s="166" t="s">
        <v>414</v>
      </c>
      <c r="K57" s="162" t="s">
        <v>391</v>
      </c>
      <c r="L57" s="156" t="s">
        <v>392</v>
      </c>
      <c r="M57" s="157" t="s">
        <v>430</v>
      </c>
      <c r="N57" s="476"/>
      <c r="O57" s="476"/>
      <c r="P57" s="470"/>
      <c r="Q57" s="470"/>
      <c r="R57" s="470"/>
      <c r="S57" s="470"/>
      <c r="T57" s="473"/>
      <c r="U57" s="461"/>
      <c r="V57" s="461"/>
      <c r="W57" s="461"/>
      <c r="X57" s="461"/>
      <c r="Y57" s="464"/>
      <c r="Z57" s="464"/>
      <c r="AA57" s="467"/>
      <c r="AB57" s="461"/>
      <c r="AC57" s="470"/>
      <c r="AD57" s="453"/>
      <c r="AE57" s="453"/>
      <c r="AF57" s="456"/>
      <c r="AG57" s="456"/>
      <c r="AH57" s="458"/>
      <c r="AI57" s="458"/>
      <c r="AJ57" s="456"/>
    </row>
    <row r="58" spans="2:36" ht="33.75" x14ac:dyDescent="0.25">
      <c r="B58" s="603"/>
      <c r="C58" s="603"/>
      <c r="D58" s="603"/>
      <c r="E58" s="603"/>
      <c r="F58" s="602"/>
      <c r="G58" s="602"/>
      <c r="H58" s="477"/>
      <c r="I58" s="477"/>
      <c r="J58" s="166" t="s">
        <v>398</v>
      </c>
      <c r="K58" s="162" t="s">
        <v>399</v>
      </c>
      <c r="L58" s="156" t="s">
        <v>400</v>
      </c>
      <c r="M58" s="157" t="s">
        <v>467</v>
      </c>
      <c r="N58" s="477"/>
      <c r="O58" s="477"/>
      <c r="P58" s="471"/>
      <c r="Q58" s="471"/>
      <c r="R58" s="471"/>
      <c r="S58" s="471"/>
      <c r="T58" s="473"/>
      <c r="U58" s="462"/>
      <c r="V58" s="462"/>
      <c r="W58" s="462"/>
      <c r="X58" s="462"/>
      <c r="Y58" s="465"/>
      <c r="Z58" s="465"/>
      <c r="AA58" s="468"/>
      <c r="AB58" s="462"/>
      <c r="AC58" s="471"/>
      <c r="AD58" s="454"/>
      <c r="AE58" s="454"/>
      <c r="AF58" s="457"/>
      <c r="AG58" s="457"/>
      <c r="AH58" s="458"/>
      <c r="AI58" s="458"/>
      <c r="AJ58" s="456"/>
    </row>
    <row r="59" spans="2:36" ht="90" x14ac:dyDescent="0.25">
      <c r="B59" s="603"/>
      <c r="C59" s="603"/>
      <c r="D59" s="603"/>
      <c r="E59" s="603"/>
      <c r="F59" s="601" t="s">
        <v>627</v>
      </c>
      <c r="G59" s="601" t="s">
        <v>396</v>
      </c>
      <c r="H59" s="475" t="s">
        <v>80</v>
      </c>
      <c r="I59" s="475" t="s">
        <v>80</v>
      </c>
      <c r="J59" s="166" t="s">
        <v>403</v>
      </c>
      <c r="K59" s="162" t="s">
        <v>387</v>
      </c>
      <c r="L59" s="156" t="s">
        <v>388</v>
      </c>
      <c r="M59" s="157" t="s">
        <v>468</v>
      </c>
      <c r="N59" s="475" t="s">
        <v>132</v>
      </c>
      <c r="O59" s="475" t="s">
        <v>108</v>
      </c>
      <c r="P59" s="469" t="s">
        <v>389</v>
      </c>
      <c r="Q59" s="469" t="s">
        <v>86</v>
      </c>
      <c r="R59" s="469" t="s">
        <v>87</v>
      </c>
      <c r="S59" s="469" t="s">
        <v>148</v>
      </c>
      <c r="T59" s="473"/>
      <c r="U59" s="460">
        <v>221000</v>
      </c>
      <c r="V59" s="460">
        <v>221000</v>
      </c>
      <c r="W59" s="460">
        <v>0</v>
      </c>
      <c r="X59" s="460">
        <v>0</v>
      </c>
      <c r="Y59" s="463">
        <v>0</v>
      </c>
      <c r="Z59" s="463">
        <v>0</v>
      </c>
      <c r="AA59" s="466">
        <v>0</v>
      </c>
      <c r="AB59" s="460">
        <v>39000</v>
      </c>
      <c r="AC59" s="469" t="s">
        <v>89</v>
      </c>
      <c r="AD59" s="452">
        <v>0</v>
      </c>
      <c r="AE59" s="452">
        <v>221000</v>
      </c>
      <c r="AF59" s="455">
        <v>0</v>
      </c>
      <c r="AG59" s="455">
        <v>0</v>
      </c>
      <c r="AH59" s="458"/>
      <c r="AI59" s="458"/>
      <c r="AJ59" s="456"/>
    </row>
    <row r="60" spans="2:36" ht="45" x14ac:dyDescent="0.25">
      <c r="B60" s="603"/>
      <c r="C60" s="603"/>
      <c r="D60" s="603"/>
      <c r="E60" s="603"/>
      <c r="F60" s="603"/>
      <c r="G60" s="603"/>
      <c r="H60" s="476"/>
      <c r="I60" s="476"/>
      <c r="J60" s="166" t="s">
        <v>414</v>
      </c>
      <c r="K60" s="162" t="s">
        <v>391</v>
      </c>
      <c r="L60" s="156" t="s">
        <v>392</v>
      </c>
      <c r="M60" s="157" t="s">
        <v>430</v>
      </c>
      <c r="N60" s="476"/>
      <c r="O60" s="476"/>
      <c r="P60" s="470"/>
      <c r="Q60" s="470"/>
      <c r="R60" s="470"/>
      <c r="S60" s="470"/>
      <c r="T60" s="473"/>
      <c r="U60" s="461"/>
      <c r="V60" s="461"/>
      <c r="W60" s="461"/>
      <c r="X60" s="461"/>
      <c r="Y60" s="464"/>
      <c r="Z60" s="464"/>
      <c r="AA60" s="467"/>
      <c r="AB60" s="461"/>
      <c r="AC60" s="470"/>
      <c r="AD60" s="453"/>
      <c r="AE60" s="453"/>
      <c r="AF60" s="456"/>
      <c r="AG60" s="456"/>
      <c r="AH60" s="458"/>
      <c r="AI60" s="458"/>
      <c r="AJ60" s="456"/>
    </row>
    <row r="61" spans="2:36" ht="33.75" x14ac:dyDescent="0.25">
      <c r="B61" s="602"/>
      <c r="C61" s="602"/>
      <c r="D61" s="602"/>
      <c r="E61" s="602"/>
      <c r="F61" s="602"/>
      <c r="G61" s="602"/>
      <c r="H61" s="477"/>
      <c r="I61" s="477"/>
      <c r="J61" s="166" t="s">
        <v>398</v>
      </c>
      <c r="K61" s="162" t="s">
        <v>399</v>
      </c>
      <c r="L61" s="156" t="s">
        <v>400</v>
      </c>
      <c r="M61" s="157" t="s">
        <v>469</v>
      </c>
      <c r="N61" s="477"/>
      <c r="O61" s="477"/>
      <c r="P61" s="471"/>
      <c r="Q61" s="471"/>
      <c r="R61" s="471"/>
      <c r="S61" s="471"/>
      <c r="T61" s="474"/>
      <c r="U61" s="462"/>
      <c r="V61" s="462"/>
      <c r="W61" s="462"/>
      <c r="X61" s="462"/>
      <c r="Y61" s="465"/>
      <c r="Z61" s="465"/>
      <c r="AA61" s="468"/>
      <c r="AB61" s="462"/>
      <c r="AC61" s="471"/>
      <c r="AD61" s="454"/>
      <c r="AE61" s="454"/>
      <c r="AF61" s="457"/>
      <c r="AG61" s="457"/>
      <c r="AH61" s="459"/>
      <c r="AI61" s="459"/>
      <c r="AJ61" s="457"/>
    </row>
    <row r="62" spans="2:36" ht="56.25" x14ac:dyDescent="0.25">
      <c r="B62" s="601" t="s">
        <v>470</v>
      </c>
      <c r="C62" s="601" t="s">
        <v>471</v>
      </c>
      <c r="D62" s="601" t="s">
        <v>623</v>
      </c>
      <c r="E62" s="601" t="s">
        <v>419</v>
      </c>
      <c r="F62" s="601" t="s">
        <v>628</v>
      </c>
      <c r="G62" s="601" t="s">
        <v>396</v>
      </c>
      <c r="H62" s="475" t="s">
        <v>80</v>
      </c>
      <c r="I62" s="475" t="s">
        <v>80</v>
      </c>
      <c r="J62" s="166" t="s">
        <v>421</v>
      </c>
      <c r="K62" s="162" t="s">
        <v>422</v>
      </c>
      <c r="L62" s="156" t="s">
        <v>423</v>
      </c>
      <c r="M62" s="157" t="s">
        <v>472</v>
      </c>
      <c r="N62" s="475" t="s">
        <v>132</v>
      </c>
      <c r="O62" s="475" t="s">
        <v>108</v>
      </c>
      <c r="P62" s="469" t="s">
        <v>389</v>
      </c>
      <c r="Q62" s="469" t="s">
        <v>86</v>
      </c>
      <c r="R62" s="469" t="s">
        <v>87</v>
      </c>
      <c r="S62" s="469" t="s">
        <v>148</v>
      </c>
      <c r="T62" s="480">
        <v>142200</v>
      </c>
      <c r="U62" s="460">
        <v>142200</v>
      </c>
      <c r="V62" s="460">
        <v>142200</v>
      </c>
      <c r="W62" s="460">
        <v>0</v>
      </c>
      <c r="X62" s="460">
        <v>0</v>
      </c>
      <c r="Y62" s="463">
        <v>0</v>
      </c>
      <c r="Z62" s="463">
        <v>0</v>
      </c>
      <c r="AA62" s="466">
        <v>0</v>
      </c>
      <c r="AB62" s="460">
        <v>25100</v>
      </c>
      <c r="AC62" s="469" t="s">
        <v>89</v>
      </c>
      <c r="AD62" s="452">
        <v>0</v>
      </c>
      <c r="AE62" s="452">
        <v>142200</v>
      </c>
      <c r="AF62" s="455">
        <v>0</v>
      </c>
      <c r="AG62" s="455">
        <v>0</v>
      </c>
      <c r="AH62" s="479" t="s">
        <v>461</v>
      </c>
      <c r="AI62" s="479" t="s">
        <v>462</v>
      </c>
      <c r="AJ62" s="455">
        <v>0</v>
      </c>
    </row>
    <row r="63" spans="2:36" ht="71.099999999999994" customHeight="1" x14ac:dyDescent="0.25">
      <c r="B63" s="602"/>
      <c r="C63" s="602"/>
      <c r="D63" s="602"/>
      <c r="E63" s="602"/>
      <c r="F63" s="602"/>
      <c r="G63" s="602"/>
      <c r="H63" s="477"/>
      <c r="I63" s="477"/>
      <c r="J63" s="166" t="s">
        <v>414</v>
      </c>
      <c r="K63" s="162" t="s">
        <v>391</v>
      </c>
      <c r="L63" s="156" t="s">
        <v>392</v>
      </c>
      <c r="M63" s="157" t="s">
        <v>430</v>
      </c>
      <c r="N63" s="477"/>
      <c r="O63" s="477"/>
      <c r="P63" s="471"/>
      <c r="Q63" s="471"/>
      <c r="R63" s="471"/>
      <c r="S63" s="471"/>
      <c r="T63" s="481"/>
      <c r="U63" s="462"/>
      <c r="V63" s="462"/>
      <c r="W63" s="462"/>
      <c r="X63" s="462"/>
      <c r="Y63" s="465"/>
      <c r="Z63" s="465"/>
      <c r="AA63" s="468"/>
      <c r="AB63" s="462"/>
      <c r="AC63" s="471"/>
      <c r="AD63" s="454"/>
      <c r="AE63" s="454"/>
      <c r="AF63" s="457"/>
      <c r="AG63" s="457"/>
      <c r="AH63" s="459"/>
      <c r="AI63" s="459"/>
      <c r="AJ63" s="457"/>
    </row>
    <row r="64" spans="2:36" ht="90" x14ac:dyDescent="0.25">
      <c r="B64" s="601" t="s">
        <v>473</v>
      </c>
      <c r="C64" s="601" t="s">
        <v>474</v>
      </c>
      <c r="D64" s="601" t="s">
        <v>382</v>
      </c>
      <c r="E64" s="601" t="s">
        <v>383</v>
      </c>
      <c r="F64" s="601" t="s">
        <v>629</v>
      </c>
      <c r="G64" s="601" t="s">
        <v>396</v>
      </c>
      <c r="H64" s="475" t="s">
        <v>80</v>
      </c>
      <c r="I64" s="475" t="s">
        <v>80</v>
      </c>
      <c r="J64" s="166" t="s">
        <v>403</v>
      </c>
      <c r="K64" s="162" t="s">
        <v>387</v>
      </c>
      <c r="L64" s="156" t="s">
        <v>388</v>
      </c>
      <c r="M64" s="157" t="s">
        <v>475</v>
      </c>
      <c r="N64" s="475" t="s">
        <v>132</v>
      </c>
      <c r="O64" s="475" t="s">
        <v>108</v>
      </c>
      <c r="P64" s="469" t="s">
        <v>389</v>
      </c>
      <c r="Q64" s="469" t="s">
        <v>86</v>
      </c>
      <c r="R64" s="469" t="s">
        <v>87</v>
      </c>
      <c r="S64" s="469" t="s">
        <v>148</v>
      </c>
      <c r="T64" s="472">
        <v>170000</v>
      </c>
      <c r="U64" s="460">
        <v>170000</v>
      </c>
      <c r="V64" s="460">
        <v>170000</v>
      </c>
      <c r="W64" s="460">
        <v>0</v>
      </c>
      <c r="X64" s="460">
        <v>0</v>
      </c>
      <c r="Y64" s="463">
        <v>0</v>
      </c>
      <c r="Z64" s="463">
        <v>0</v>
      </c>
      <c r="AA64" s="466">
        <v>0</v>
      </c>
      <c r="AB64" s="460">
        <v>30000</v>
      </c>
      <c r="AC64" s="469" t="s">
        <v>89</v>
      </c>
      <c r="AD64" s="452">
        <v>0</v>
      </c>
      <c r="AE64" s="452">
        <v>170000</v>
      </c>
      <c r="AF64" s="455">
        <v>0</v>
      </c>
      <c r="AG64" s="455">
        <v>0</v>
      </c>
      <c r="AH64" s="479" t="s">
        <v>324</v>
      </c>
      <c r="AI64" s="479" t="s">
        <v>325</v>
      </c>
      <c r="AJ64" s="455">
        <v>0</v>
      </c>
    </row>
    <row r="65" spans="2:36" ht="45" x14ac:dyDescent="0.25">
      <c r="B65" s="603"/>
      <c r="C65" s="603"/>
      <c r="D65" s="603"/>
      <c r="E65" s="603"/>
      <c r="F65" s="603"/>
      <c r="G65" s="603"/>
      <c r="H65" s="476"/>
      <c r="I65" s="476"/>
      <c r="J65" s="166" t="s">
        <v>414</v>
      </c>
      <c r="K65" s="162" t="s">
        <v>391</v>
      </c>
      <c r="L65" s="156" t="s">
        <v>392</v>
      </c>
      <c r="M65" s="157" t="s">
        <v>430</v>
      </c>
      <c r="N65" s="476"/>
      <c r="O65" s="476"/>
      <c r="P65" s="470"/>
      <c r="Q65" s="470"/>
      <c r="R65" s="470"/>
      <c r="S65" s="470"/>
      <c r="T65" s="473"/>
      <c r="U65" s="461"/>
      <c r="V65" s="461"/>
      <c r="W65" s="461"/>
      <c r="X65" s="461"/>
      <c r="Y65" s="464"/>
      <c r="Z65" s="464"/>
      <c r="AA65" s="467"/>
      <c r="AB65" s="461"/>
      <c r="AC65" s="470"/>
      <c r="AD65" s="453"/>
      <c r="AE65" s="453"/>
      <c r="AF65" s="456"/>
      <c r="AG65" s="456"/>
      <c r="AH65" s="458"/>
      <c r="AI65" s="458"/>
      <c r="AJ65" s="456"/>
    </row>
    <row r="66" spans="2:36" ht="33.75" x14ac:dyDescent="0.25">
      <c r="B66" s="602"/>
      <c r="C66" s="602"/>
      <c r="D66" s="602"/>
      <c r="E66" s="602"/>
      <c r="F66" s="602"/>
      <c r="G66" s="602"/>
      <c r="H66" s="477"/>
      <c r="I66" s="477"/>
      <c r="J66" s="166" t="s">
        <v>398</v>
      </c>
      <c r="K66" s="162" t="s">
        <v>399</v>
      </c>
      <c r="L66" s="156" t="s">
        <v>400</v>
      </c>
      <c r="M66" s="157" t="s">
        <v>476</v>
      </c>
      <c r="N66" s="477"/>
      <c r="O66" s="477"/>
      <c r="P66" s="471"/>
      <c r="Q66" s="471"/>
      <c r="R66" s="471"/>
      <c r="S66" s="471"/>
      <c r="T66" s="474"/>
      <c r="U66" s="462"/>
      <c r="V66" s="462"/>
      <c r="W66" s="462"/>
      <c r="X66" s="462"/>
      <c r="Y66" s="465"/>
      <c r="Z66" s="465"/>
      <c r="AA66" s="468"/>
      <c r="AB66" s="462"/>
      <c r="AC66" s="471"/>
      <c r="AD66" s="454"/>
      <c r="AE66" s="454"/>
      <c r="AF66" s="457"/>
      <c r="AG66" s="457"/>
      <c r="AH66" s="459"/>
      <c r="AI66" s="459"/>
      <c r="AJ66" s="457"/>
    </row>
    <row r="67" spans="2:36" ht="90" x14ac:dyDescent="0.25">
      <c r="B67" s="601" t="s">
        <v>477</v>
      </c>
      <c r="C67" s="601" t="s">
        <v>630</v>
      </c>
      <c r="D67" s="601" t="s">
        <v>382</v>
      </c>
      <c r="E67" s="601" t="s">
        <v>383</v>
      </c>
      <c r="F67" s="601" t="s">
        <v>631</v>
      </c>
      <c r="G67" s="601" t="s">
        <v>396</v>
      </c>
      <c r="H67" s="475" t="s">
        <v>80</v>
      </c>
      <c r="I67" s="475" t="s">
        <v>80</v>
      </c>
      <c r="J67" s="166" t="s">
        <v>403</v>
      </c>
      <c r="K67" s="162" t="s">
        <v>387</v>
      </c>
      <c r="L67" s="156" t="s">
        <v>388</v>
      </c>
      <c r="M67" s="157" t="s">
        <v>478</v>
      </c>
      <c r="N67" s="475" t="s">
        <v>132</v>
      </c>
      <c r="O67" s="475" t="s">
        <v>108</v>
      </c>
      <c r="P67" s="469" t="s">
        <v>389</v>
      </c>
      <c r="Q67" s="469" t="s">
        <v>86</v>
      </c>
      <c r="R67" s="469" t="s">
        <v>87</v>
      </c>
      <c r="S67" s="469" t="s">
        <v>148</v>
      </c>
      <c r="T67" s="472">
        <v>876180</v>
      </c>
      <c r="U67" s="460">
        <v>876180</v>
      </c>
      <c r="V67" s="460">
        <v>876180</v>
      </c>
      <c r="W67" s="460">
        <v>0</v>
      </c>
      <c r="X67" s="460">
        <v>0</v>
      </c>
      <c r="Y67" s="463">
        <v>0</v>
      </c>
      <c r="Z67" s="463">
        <v>0</v>
      </c>
      <c r="AA67" s="466">
        <v>0</v>
      </c>
      <c r="AB67" s="460">
        <v>154620</v>
      </c>
      <c r="AC67" s="469" t="s">
        <v>89</v>
      </c>
      <c r="AD67" s="452">
        <v>0</v>
      </c>
      <c r="AE67" s="452">
        <v>876180</v>
      </c>
      <c r="AF67" s="455">
        <v>0</v>
      </c>
      <c r="AG67" s="455">
        <v>0</v>
      </c>
      <c r="AH67" s="478" t="s">
        <v>479</v>
      </c>
      <c r="AI67" s="478" t="s">
        <v>480</v>
      </c>
      <c r="AJ67" s="455">
        <v>0</v>
      </c>
    </row>
    <row r="68" spans="2:36" ht="45" x14ac:dyDescent="0.25">
      <c r="B68" s="603"/>
      <c r="C68" s="603"/>
      <c r="D68" s="603"/>
      <c r="E68" s="603"/>
      <c r="F68" s="603"/>
      <c r="G68" s="603"/>
      <c r="H68" s="476"/>
      <c r="I68" s="476"/>
      <c r="J68" s="166" t="s">
        <v>414</v>
      </c>
      <c r="K68" s="162" t="s">
        <v>391</v>
      </c>
      <c r="L68" s="156" t="s">
        <v>392</v>
      </c>
      <c r="M68" s="157" t="s">
        <v>430</v>
      </c>
      <c r="N68" s="476"/>
      <c r="O68" s="476"/>
      <c r="P68" s="470"/>
      <c r="Q68" s="470"/>
      <c r="R68" s="470"/>
      <c r="S68" s="470"/>
      <c r="T68" s="473"/>
      <c r="U68" s="461"/>
      <c r="V68" s="461"/>
      <c r="W68" s="461"/>
      <c r="X68" s="461"/>
      <c r="Y68" s="464"/>
      <c r="Z68" s="464"/>
      <c r="AA68" s="467"/>
      <c r="AB68" s="461"/>
      <c r="AC68" s="470"/>
      <c r="AD68" s="453"/>
      <c r="AE68" s="453"/>
      <c r="AF68" s="456"/>
      <c r="AG68" s="456"/>
      <c r="AH68" s="478"/>
      <c r="AI68" s="478"/>
      <c r="AJ68" s="456"/>
    </row>
    <row r="69" spans="2:36" ht="33.75" x14ac:dyDescent="0.25">
      <c r="B69" s="603"/>
      <c r="C69" s="603"/>
      <c r="D69" s="603"/>
      <c r="E69" s="603"/>
      <c r="F69" s="603"/>
      <c r="G69" s="603"/>
      <c r="H69" s="476"/>
      <c r="I69" s="476"/>
      <c r="J69" s="166" t="s">
        <v>398</v>
      </c>
      <c r="K69" s="162" t="s">
        <v>399</v>
      </c>
      <c r="L69" s="156" t="s">
        <v>400</v>
      </c>
      <c r="M69" s="157" t="s">
        <v>481</v>
      </c>
      <c r="N69" s="476"/>
      <c r="O69" s="476"/>
      <c r="P69" s="470"/>
      <c r="Q69" s="470"/>
      <c r="R69" s="470"/>
      <c r="S69" s="470"/>
      <c r="T69" s="474"/>
      <c r="U69" s="462"/>
      <c r="V69" s="462"/>
      <c r="W69" s="461"/>
      <c r="X69" s="461"/>
      <c r="Y69" s="464"/>
      <c r="Z69" s="464"/>
      <c r="AA69" s="467"/>
      <c r="AB69" s="462"/>
      <c r="AC69" s="470"/>
      <c r="AD69" s="453"/>
      <c r="AE69" s="454"/>
      <c r="AF69" s="456"/>
      <c r="AG69" s="456"/>
      <c r="AH69" s="478"/>
      <c r="AI69" s="478"/>
      <c r="AJ69" s="456"/>
    </row>
    <row r="70" spans="2:36" ht="45" x14ac:dyDescent="0.25">
      <c r="B70" s="603"/>
      <c r="C70" s="603"/>
      <c r="D70" s="603" t="s">
        <v>632</v>
      </c>
      <c r="E70" s="603"/>
      <c r="F70" s="603" t="s">
        <v>633</v>
      </c>
      <c r="G70" s="603" t="s">
        <v>634</v>
      </c>
      <c r="H70" s="476"/>
      <c r="I70" s="476"/>
      <c r="J70" s="607" t="s">
        <v>414</v>
      </c>
      <c r="K70" s="608" t="s">
        <v>391</v>
      </c>
      <c r="L70" s="174" t="s">
        <v>392</v>
      </c>
      <c r="M70" s="609" t="s">
        <v>635</v>
      </c>
      <c r="N70" s="476"/>
      <c r="O70" s="476"/>
      <c r="P70" s="470"/>
      <c r="Q70" s="470"/>
      <c r="R70" s="470"/>
      <c r="S70" s="470"/>
      <c r="T70" s="473">
        <v>1849013</v>
      </c>
      <c r="U70" s="460">
        <v>1849013</v>
      </c>
      <c r="V70" s="460">
        <v>1849013</v>
      </c>
      <c r="W70" s="461"/>
      <c r="X70" s="461"/>
      <c r="Y70" s="464"/>
      <c r="Z70" s="464"/>
      <c r="AA70" s="467"/>
      <c r="AB70" s="460">
        <v>326297</v>
      </c>
      <c r="AC70" s="470"/>
      <c r="AD70" s="453"/>
      <c r="AE70" s="452">
        <v>1849013</v>
      </c>
      <c r="AF70" s="456"/>
      <c r="AG70" s="456"/>
      <c r="AH70" s="478"/>
      <c r="AI70" s="478"/>
      <c r="AJ70" s="456"/>
    </row>
    <row r="71" spans="2:36" ht="38.1" customHeight="1" x14ac:dyDescent="0.25">
      <c r="B71" s="602"/>
      <c r="C71" s="602"/>
      <c r="D71" s="602"/>
      <c r="E71" s="602"/>
      <c r="F71" s="602"/>
      <c r="G71" s="602"/>
      <c r="H71" s="477"/>
      <c r="I71" s="477"/>
      <c r="J71" s="610" t="s">
        <v>636</v>
      </c>
      <c r="K71" s="611" t="s">
        <v>637</v>
      </c>
      <c r="L71" s="612" t="s">
        <v>388</v>
      </c>
      <c r="M71" s="613">
        <v>14.8</v>
      </c>
      <c r="N71" s="477"/>
      <c r="O71" s="477"/>
      <c r="P71" s="471"/>
      <c r="Q71" s="471"/>
      <c r="R71" s="471"/>
      <c r="S71" s="471"/>
      <c r="T71" s="474"/>
      <c r="U71" s="462"/>
      <c r="V71" s="462"/>
      <c r="W71" s="462"/>
      <c r="X71" s="462"/>
      <c r="Y71" s="465"/>
      <c r="Z71" s="465"/>
      <c r="AA71" s="468"/>
      <c r="AB71" s="462"/>
      <c r="AC71" s="471"/>
      <c r="AD71" s="454"/>
      <c r="AE71" s="454"/>
      <c r="AF71" s="457"/>
      <c r="AG71" s="457"/>
      <c r="AH71" s="478"/>
      <c r="AI71" s="478"/>
      <c r="AJ71" s="456"/>
    </row>
    <row r="72" spans="2:36" ht="90" x14ac:dyDescent="0.25">
      <c r="B72" s="601" t="s">
        <v>482</v>
      </c>
      <c r="C72" s="601" t="s">
        <v>483</v>
      </c>
      <c r="D72" s="601" t="s">
        <v>382</v>
      </c>
      <c r="E72" s="601" t="s">
        <v>383</v>
      </c>
      <c r="F72" s="601" t="s">
        <v>638</v>
      </c>
      <c r="G72" s="601" t="s">
        <v>396</v>
      </c>
      <c r="H72" s="475" t="s">
        <v>80</v>
      </c>
      <c r="I72" s="475" t="s">
        <v>80</v>
      </c>
      <c r="J72" s="166" t="s">
        <v>403</v>
      </c>
      <c r="K72" s="162" t="s">
        <v>387</v>
      </c>
      <c r="L72" s="156" t="s">
        <v>388</v>
      </c>
      <c r="M72" s="157" t="s">
        <v>484</v>
      </c>
      <c r="N72" s="475" t="s">
        <v>132</v>
      </c>
      <c r="O72" s="475" t="s">
        <v>99</v>
      </c>
      <c r="P72" s="469" t="s">
        <v>389</v>
      </c>
      <c r="Q72" s="469" t="s">
        <v>86</v>
      </c>
      <c r="R72" s="469" t="s">
        <v>87</v>
      </c>
      <c r="S72" s="469" t="s">
        <v>148</v>
      </c>
      <c r="T72" s="472">
        <v>4082392.5</v>
      </c>
      <c r="U72" s="460">
        <v>4082392.5</v>
      </c>
      <c r="V72" s="460">
        <v>4082392.5</v>
      </c>
      <c r="W72" s="460">
        <v>0</v>
      </c>
      <c r="X72" s="460">
        <v>0</v>
      </c>
      <c r="Y72" s="463">
        <v>0</v>
      </c>
      <c r="Z72" s="463">
        <v>0</v>
      </c>
      <c r="AA72" s="466">
        <v>0</v>
      </c>
      <c r="AB72" s="460">
        <v>720422.21</v>
      </c>
      <c r="AC72" s="469" t="s">
        <v>89</v>
      </c>
      <c r="AD72" s="452">
        <v>0</v>
      </c>
      <c r="AE72" s="452">
        <v>4082392.5</v>
      </c>
      <c r="AF72" s="455">
        <v>0</v>
      </c>
      <c r="AG72" s="455">
        <v>0</v>
      </c>
      <c r="AH72" s="458" t="s">
        <v>479</v>
      </c>
      <c r="AI72" s="458" t="s">
        <v>480</v>
      </c>
      <c r="AJ72" s="456"/>
    </row>
    <row r="73" spans="2:36" ht="67.5" x14ac:dyDescent="0.25">
      <c r="B73" s="603"/>
      <c r="C73" s="603"/>
      <c r="D73" s="603"/>
      <c r="E73" s="603"/>
      <c r="F73" s="603"/>
      <c r="G73" s="603"/>
      <c r="H73" s="476"/>
      <c r="I73" s="476"/>
      <c r="J73" s="166" t="s">
        <v>405</v>
      </c>
      <c r="K73" s="162" t="s">
        <v>443</v>
      </c>
      <c r="L73" s="156" t="s">
        <v>92</v>
      </c>
      <c r="M73" s="157" t="s">
        <v>449</v>
      </c>
      <c r="N73" s="476"/>
      <c r="O73" s="476"/>
      <c r="P73" s="470"/>
      <c r="Q73" s="470"/>
      <c r="R73" s="470"/>
      <c r="S73" s="470"/>
      <c r="T73" s="473"/>
      <c r="U73" s="461"/>
      <c r="V73" s="461"/>
      <c r="W73" s="461"/>
      <c r="X73" s="461"/>
      <c r="Y73" s="464"/>
      <c r="Z73" s="464"/>
      <c r="AA73" s="467"/>
      <c r="AB73" s="461"/>
      <c r="AC73" s="470"/>
      <c r="AD73" s="453"/>
      <c r="AE73" s="453"/>
      <c r="AF73" s="456"/>
      <c r="AG73" s="456"/>
      <c r="AH73" s="458"/>
      <c r="AI73" s="458"/>
      <c r="AJ73" s="456"/>
    </row>
    <row r="74" spans="2:36" ht="45" x14ac:dyDescent="0.25">
      <c r="B74" s="603"/>
      <c r="C74" s="603"/>
      <c r="D74" s="603"/>
      <c r="E74" s="603"/>
      <c r="F74" s="603"/>
      <c r="G74" s="603"/>
      <c r="H74" s="476"/>
      <c r="I74" s="476"/>
      <c r="J74" s="166" t="s">
        <v>414</v>
      </c>
      <c r="K74" s="162" t="s">
        <v>391</v>
      </c>
      <c r="L74" s="156" t="s">
        <v>392</v>
      </c>
      <c r="M74" s="157" t="s">
        <v>430</v>
      </c>
      <c r="N74" s="476"/>
      <c r="O74" s="476"/>
      <c r="P74" s="470"/>
      <c r="Q74" s="470"/>
      <c r="R74" s="470"/>
      <c r="S74" s="470"/>
      <c r="T74" s="473"/>
      <c r="U74" s="461"/>
      <c r="V74" s="461"/>
      <c r="W74" s="461"/>
      <c r="X74" s="461"/>
      <c r="Y74" s="464"/>
      <c r="Z74" s="464"/>
      <c r="AA74" s="467"/>
      <c r="AB74" s="461"/>
      <c r="AC74" s="470"/>
      <c r="AD74" s="453"/>
      <c r="AE74" s="453"/>
      <c r="AF74" s="456"/>
      <c r="AG74" s="456"/>
      <c r="AH74" s="458"/>
      <c r="AI74" s="458"/>
      <c r="AJ74" s="456"/>
    </row>
    <row r="75" spans="2:36" ht="33.75" x14ac:dyDescent="0.25">
      <c r="B75" s="603"/>
      <c r="C75" s="603"/>
      <c r="D75" s="603"/>
      <c r="E75" s="603"/>
      <c r="F75" s="603"/>
      <c r="G75" s="603"/>
      <c r="H75" s="476"/>
      <c r="I75" s="476"/>
      <c r="J75" s="166" t="s">
        <v>398</v>
      </c>
      <c r="K75" s="162" t="s">
        <v>399</v>
      </c>
      <c r="L75" s="156" t="s">
        <v>400</v>
      </c>
      <c r="M75" s="156" t="s">
        <v>485</v>
      </c>
      <c r="N75" s="476"/>
      <c r="O75" s="476"/>
      <c r="P75" s="470"/>
      <c r="Q75" s="470"/>
      <c r="R75" s="470"/>
      <c r="S75" s="470"/>
      <c r="T75" s="473"/>
      <c r="U75" s="461"/>
      <c r="V75" s="461"/>
      <c r="W75" s="461"/>
      <c r="X75" s="461"/>
      <c r="Y75" s="464"/>
      <c r="Z75" s="464"/>
      <c r="AA75" s="467"/>
      <c r="AB75" s="461"/>
      <c r="AC75" s="470"/>
      <c r="AD75" s="453"/>
      <c r="AE75" s="453"/>
      <c r="AF75" s="456"/>
      <c r="AG75" s="456"/>
      <c r="AH75" s="458"/>
      <c r="AI75" s="458"/>
      <c r="AJ75" s="456"/>
    </row>
    <row r="76" spans="2:36" ht="56.25" x14ac:dyDescent="0.25">
      <c r="B76" s="602"/>
      <c r="C76" s="602"/>
      <c r="D76" s="602"/>
      <c r="E76" s="602"/>
      <c r="F76" s="602"/>
      <c r="G76" s="602"/>
      <c r="H76" s="477"/>
      <c r="I76" s="477"/>
      <c r="J76" s="166" t="s">
        <v>409</v>
      </c>
      <c r="K76" s="162" t="s">
        <v>295</v>
      </c>
      <c r="L76" s="156" t="s">
        <v>410</v>
      </c>
      <c r="M76" s="156">
        <v>15</v>
      </c>
      <c r="N76" s="477"/>
      <c r="O76" s="477"/>
      <c r="P76" s="471"/>
      <c r="Q76" s="471"/>
      <c r="R76" s="471"/>
      <c r="S76" s="471"/>
      <c r="T76" s="474"/>
      <c r="U76" s="462"/>
      <c r="V76" s="462"/>
      <c r="W76" s="462"/>
      <c r="X76" s="462"/>
      <c r="Y76" s="465"/>
      <c r="Z76" s="465"/>
      <c r="AA76" s="468"/>
      <c r="AB76" s="462"/>
      <c r="AC76" s="471"/>
      <c r="AD76" s="454"/>
      <c r="AE76" s="454"/>
      <c r="AF76" s="457"/>
      <c r="AG76" s="457"/>
      <c r="AH76" s="459"/>
      <c r="AI76" s="459"/>
      <c r="AJ76" s="457"/>
    </row>
    <row r="77" spans="2:36" ht="45" x14ac:dyDescent="0.25">
      <c r="B77" s="601" t="s">
        <v>639</v>
      </c>
      <c r="C77" s="601" t="s">
        <v>640</v>
      </c>
      <c r="D77" s="601" t="s">
        <v>418</v>
      </c>
      <c r="E77" s="601" t="s">
        <v>419</v>
      </c>
      <c r="F77" s="601" t="s">
        <v>641</v>
      </c>
      <c r="G77" s="601" t="s">
        <v>634</v>
      </c>
      <c r="H77" s="158"/>
      <c r="I77" s="158"/>
      <c r="J77" s="166" t="s">
        <v>414</v>
      </c>
      <c r="K77" s="162" t="s">
        <v>391</v>
      </c>
      <c r="L77" s="156" t="s">
        <v>392</v>
      </c>
      <c r="M77" s="157" t="s">
        <v>430</v>
      </c>
      <c r="N77" s="475" t="s">
        <v>132</v>
      </c>
      <c r="O77" s="475" t="s">
        <v>108</v>
      </c>
      <c r="P77" s="469" t="s">
        <v>389</v>
      </c>
      <c r="Q77" s="469" t="s">
        <v>86</v>
      </c>
      <c r="R77" s="469" t="s">
        <v>87</v>
      </c>
      <c r="S77" s="469" t="s">
        <v>148</v>
      </c>
      <c r="T77" s="472">
        <v>10459455.699999999</v>
      </c>
      <c r="U77" s="460">
        <v>10459455.699999999</v>
      </c>
      <c r="V77" s="460">
        <v>10459455.699999999</v>
      </c>
      <c r="W77" s="483" t="s">
        <v>642</v>
      </c>
      <c r="X77" s="483" t="s">
        <v>642</v>
      </c>
      <c r="Y77" s="479" t="s">
        <v>642</v>
      </c>
      <c r="Z77" s="479" t="s">
        <v>642</v>
      </c>
      <c r="AA77" s="466" t="s">
        <v>642</v>
      </c>
      <c r="AB77" s="460">
        <v>1845786.3</v>
      </c>
      <c r="AC77" s="469" t="s">
        <v>89</v>
      </c>
      <c r="AD77" s="222"/>
      <c r="AE77" s="222"/>
      <c r="AF77" s="227"/>
      <c r="AG77" s="227"/>
      <c r="AH77" s="479" t="s">
        <v>293</v>
      </c>
      <c r="AI77" s="479" t="s">
        <v>211</v>
      </c>
    </row>
    <row r="78" spans="2:36" ht="75.599999999999994" customHeight="1" x14ac:dyDescent="0.25">
      <c r="B78" s="602"/>
      <c r="C78" s="602"/>
      <c r="D78" s="602"/>
      <c r="E78" s="602"/>
      <c r="F78" s="602"/>
      <c r="G78" s="602"/>
      <c r="H78" s="158"/>
      <c r="I78" s="158"/>
      <c r="J78" s="166" t="s">
        <v>421</v>
      </c>
      <c r="K78" s="162" t="s">
        <v>422</v>
      </c>
      <c r="L78" s="156" t="s">
        <v>423</v>
      </c>
      <c r="M78" s="156">
        <v>286944</v>
      </c>
      <c r="N78" s="477"/>
      <c r="O78" s="477"/>
      <c r="P78" s="471"/>
      <c r="Q78" s="471"/>
      <c r="R78" s="471"/>
      <c r="S78" s="471"/>
      <c r="T78" s="474"/>
      <c r="U78" s="462"/>
      <c r="V78" s="462"/>
      <c r="W78" s="485"/>
      <c r="X78" s="485"/>
      <c r="Y78" s="459"/>
      <c r="Z78" s="459"/>
      <c r="AA78" s="468"/>
      <c r="AB78" s="462"/>
      <c r="AC78" s="471"/>
      <c r="AD78" s="222"/>
      <c r="AE78" s="222"/>
      <c r="AF78" s="227"/>
      <c r="AG78" s="227"/>
      <c r="AH78" s="459"/>
      <c r="AI78" s="459"/>
    </row>
    <row r="79" spans="2:36" ht="45" x14ac:dyDescent="0.25">
      <c r="B79" s="601" t="s">
        <v>643</v>
      </c>
      <c r="C79" s="601" t="s">
        <v>644</v>
      </c>
      <c r="D79" s="601" t="s">
        <v>418</v>
      </c>
      <c r="E79" s="601" t="s">
        <v>419</v>
      </c>
      <c r="F79" s="601" t="s">
        <v>645</v>
      </c>
      <c r="G79" s="601" t="s">
        <v>634</v>
      </c>
      <c r="H79" s="158"/>
      <c r="I79" s="158"/>
      <c r="J79" s="166" t="s">
        <v>414</v>
      </c>
      <c r="K79" s="162" t="s">
        <v>391</v>
      </c>
      <c r="L79" s="156" t="s">
        <v>392</v>
      </c>
      <c r="M79" s="156">
        <v>1</v>
      </c>
      <c r="N79" s="475" t="s">
        <v>132</v>
      </c>
      <c r="O79" s="475" t="s">
        <v>108</v>
      </c>
      <c r="P79" s="469" t="s">
        <v>389</v>
      </c>
      <c r="Q79" s="469" t="s">
        <v>86</v>
      </c>
      <c r="R79" s="469" t="s">
        <v>87</v>
      </c>
      <c r="S79" s="469" t="s">
        <v>148</v>
      </c>
      <c r="T79" s="472">
        <v>2550499.7999999998</v>
      </c>
      <c r="U79" s="460">
        <v>2550499.7999999998</v>
      </c>
      <c r="V79" s="460">
        <v>2550499.7999999998</v>
      </c>
      <c r="W79" s="483" t="s">
        <v>642</v>
      </c>
      <c r="X79" s="483" t="s">
        <v>642</v>
      </c>
      <c r="Y79" s="479" t="s">
        <v>642</v>
      </c>
      <c r="Z79" s="479" t="s">
        <v>642</v>
      </c>
      <c r="AA79" s="466" t="s">
        <v>642</v>
      </c>
      <c r="AB79" s="460">
        <v>450088.2</v>
      </c>
      <c r="AC79" s="469" t="s">
        <v>89</v>
      </c>
      <c r="AD79" s="222"/>
      <c r="AE79" s="222"/>
      <c r="AF79" s="227"/>
      <c r="AG79" s="227"/>
      <c r="AH79" s="479" t="s">
        <v>461</v>
      </c>
      <c r="AI79" s="479" t="s">
        <v>462</v>
      </c>
    </row>
    <row r="80" spans="2:36" ht="69" customHeight="1" x14ac:dyDescent="0.25">
      <c r="B80" s="602"/>
      <c r="C80" s="602"/>
      <c r="D80" s="602"/>
      <c r="E80" s="602"/>
      <c r="F80" s="602"/>
      <c r="G80" s="602"/>
      <c r="H80" s="158"/>
      <c r="I80" s="158"/>
      <c r="J80" s="166" t="s">
        <v>421</v>
      </c>
      <c r="K80" s="162" t="s">
        <v>422</v>
      </c>
      <c r="L80" s="156" t="s">
        <v>423</v>
      </c>
      <c r="M80" s="156">
        <v>154224</v>
      </c>
      <c r="N80" s="477"/>
      <c r="O80" s="477"/>
      <c r="P80" s="471"/>
      <c r="Q80" s="471"/>
      <c r="R80" s="471"/>
      <c r="S80" s="471"/>
      <c r="T80" s="474"/>
      <c r="U80" s="462"/>
      <c r="V80" s="462"/>
      <c r="W80" s="485"/>
      <c r="X80" s="485"/>
      <c r="Y80" s="459"/>
      <c r="Z80" s="459"/>
      <c r="AA80" s="468"/>
      <c r="AB80" s="462"/>
      <c r="AC80" s="471"/>
      <c r="AD80" s="222"/>
      <c r="AE80" s="222"/>
      <c r="AF80" s="227"/>
      <c r="AG80" s="227"/>
      <c r="AH80" s="459"/>
      <c r="AI80" s="459"/>
    </row>
    <row r="81" spans="2:35" ht="45" x14ac:dyDescent="0.25">
      <c r="B81" s="601" t="s">
        <v>646</v>
      </c>
      <c r="C81" s="601" t="s">
        <v>647</v>
      </c>
      <c r="D81" s="601" t="s">
        <v>418</v>
      </c>
      <c r="E81" s="601" t="s">
        <v>419</v>
      </c>
      <c r="F81" s="601" t="s">
        <v>648</v>
      </c>
      <c r="G81" s="601" t="s">
        <v>634</v>
      </c>
      <c r="H81" s="158"/>
      <c r="I81" s="158"/>
      <c r="J81" s="166" t="s">
        <v>414</v>
      </c>
      <c r="K81" s="162" t="s">
        <v>391</v>
      </c>
      <c r="L81" s="156" t="s">
        <v>392</v>
      </c>
      <c r="M81" s="156">
        <v>1</v>
      </c>
      <c r="N81" s="475" t="s">
        <v>132</v>
      </c>
      <c r="O81" s="475" t="s">
        <v>108</v>
      </c>
      <c r="P81" s="469" t="s">
        <v>389</v>
      </c>
      <c r="Q81" s="469" t="s">
        <v>86</v>
      </c>
      <c r="R81" s="469" t="s">
        <v>87</v>
      </c>
      <c r="S81" s="469" t="s">
        <v>148</v>
      </c>
      <c r="T81" s="472">
        <v>2055470</v>
      </c>
      <c r="U81" s="460">
        <v>2055470</v>
      </c>
      <c r="V81" s="460">
        <v>2055470</v>
      </c>
      <c r="W81" s="483" t="s">
        <v>642</v>
      </c>
      <c r="X81" s="483" t="s">
        <v>642</v>
      </c>
      <c r="Y81" s="479" t="s">
        <v>642</v>
      </c>
      <c r="Z81" s="479" t="s">
        <v>642</v>
      </c>
      <c r="AA81" s="466" t="s">
        <v>642</v>
      </c>
      <c r="AB81" s="460">
        <v>362730</v>
      </c>
      <c r="AC81" s="469" t="s">
        <v>89</v>
      </c>
      <c r="AD81" s="222"/>
      <c r="AE81" s="222"/>
      <c r="AF81" s="227"/>
      <c r="AG81" s="227"/>
      <c r="AH81" s="479" t="s">
        <v>328</v>
      </c>
      <c r="AI81" s="479" t="s">
        <v>329</v>
      </c>
    </row>
    <row r="82" spans="2:35" ht="66" customHeight="1" x14ac:dyDescent="0.25">
      <c r="B82" s="602"/>
      <c r="C82" s="602"/>
      <c r="D82" s="602"/>
      <c r="E82" s="602"/>
      <c r="F82" s="602"/>
      <c r="G82" s="602"/>
      <c r="H82" s="158"/>
      <c r="I82" s="158"/>
      <c r="J82" s="166" t="s">
        <v>421</v>
      </c>
      <c r="K82" s="162" t="s">
        <v>422</v>
      </c>
      <c r="L82" s="156" t="s">
        <v>423</v>
      </c>
      <c r="M82" s="156">
        <v>37632</v>
      </c>
      <c r="N82" s="477"/>
      <c r="O82" s="477"/>
      <c r="P82" s="471"/>
      <c r="Q82" s="471"/>
      <c r="R82" s="471"/>
      <c r="S82" s="471"/>
      <c r="T82" s="474"/>
      <c r="U82" s="462"/>
      <c r="V82" s="462"/>
      <c r="W82" s="485"/>
      <c r="X82" s="485"/>
      <c r="Y82" s="459"/>
      <c r="Z82" s="459"/>
      <c r="AA82" s="468"/>
      <c r="AB82" s="462"/>
      <c r="AC82" s="471"/>
      <c r="AD82" s="222"/>
      <c r="AE82" s="222"/>
      <c r="AF82" s="227"/>
      <c r="AG82" s="227"/>
      <c r="AH82" s="459"/>
      <c r="AI82" s="459"/>
    </row>
    <row r="83" spans="2:35" ht="45" x14ac:dyDescent="0.25">
      <c r="B83" s="601" t="s">
        <v>649</v>
      </c>
      <c r="C83" s="601" t="s">
        <v>650</v>
      </c>
      <c r="D83" s="601" t="s">
        <v>418</v>
      </c>
      <c r="E83" s="601" t="s">
        <v>419</v>
      </c>
      <c r="F83" s="601" t="s">
        <v>651</v>
      </c>
      <c r="G83" s="601" t="s">
        <v>634</v>
      </c>
      <c r="H83" s="158"/>
      <c r="I83" s="158"/>
      <c r="J83" s="166" t="s">
        <v>414</v>
      </c>
      <c r="K83" s="162" t="s">
        <v>391</v>
      </c>
      <c r="L83" s="156" t="s">
        <v>392</v>
      </c>
      <c r="M83" s="156">
        <v>1</v>
      </c>
      <c r="N83" s="475" t="s">
        <v>132</v>
      </c>
      <c r="O83" s="475" t="s">
        <v>108</v>
      </c>
      <c r="P83" s="469" t="s">
        <v>389</v>
      </c>
      <c r="Q83" s="469" t="s">
        <v>86</v>
      </c>
      <c r="R83" s="469" t="s">
        <v>87</v>
      </c>
      <c r="S83" s="469" t="s">
        <v>148</v>
      </c>
      <c r="T83" s="472">
        <v>3410625</v>
      </c>
      <c r="U83" s="460">
        <v>909500</v>
      </c>
      <c r="V83" s="460">
        <v>909500</v>
      </c>
      <c r="W83" s="483" t="s">
        <v>642</v>
      </c>
      <c r="X83" s="483" t="s">
        <v>642</v>
      </c>
      <c r="Y83" s="479" t="s">
        <v>642</v>
      </c>
      <c r="Z83" s="479" t="s">
        <v>642</v>
      </c>
      <c r="AA83" s="466" t="s">
        <v>642</v>
      </c>
      <c r="AB83" s="460">
        <v>160500</v>
      </c>
      <c r="AC83" s="469" t="s">
        <v>89</v>
      </c>
      <c r="AD83" s="222"/>
      <c r="AE83" s="222"/>
      <c r="AF83" s="227"/>
      <c r="AG83" s="227"/>
      <c r="AH83" s="479" t="s">
        <v>652</v>
      </c>
      <c r="AI83" s="479" t="s">
        <v>653</v>
      </c>
    </row>
    <row r="84" spans="2:35" ht="56.25" x14ac:dyDescent="0.25">
      <c r="B84" s="603"/>
      <c r="C84" s="603"/>
      <c r="D84" s="603"/>
      <c r="E84" s="603"/>
      <c r="F84" s="602"/>
      <c r="G84" s="602"/>
      <c r="H84" s="158"/>
      <c r="I84" s="158"/>
      <c r="J84" s="166" t="s">
        <v>421</v>
      </c>
      <c r="K84" s="162" t="s">
        <v>422</v>
      </c>
      <c r="L84" s="156" t="s">
        <v>423</v>
      </c>
      <c r="M84" s="156">
        <v>12000</v>
      </c>
      <c r="N84" s="476"/>
      <c r="O84" s="476"/>
      <c r="P84" s="470"/>
      <c r="Q84" s="470"/>
      <c r="R84" s="470"/>
      <c r="S84" s="470"/>
      <c r="T84" s="473"/>
      <c r="U84" s="462"/>
      <c r="V84" s="462"/>
      <c r="W84" s="484"/>
      <c r="X84" s="484"/>
      <c r="Y84" s="458"/>
      <c r="Z84" s="458"/>
      <c r="AA84" s="467"/>
      <c r="AB84" s="462"/>
      <c r="AC84" s="471"/>
      <c r="AD84" s="222"/>
      <c r="AE84" s="222"/>
      <c r="AF84" s="227"/>
      <c r="AG84" s="227"/>
      <c r="AH84" s="458"/>
      <c r="AI84" s="458"/>
    </row>
    <row r="85" spans="2:35" ht="45" x14ac:dyDescent="0.25">
      <c r="B85" s="603"/>
      <c r="C85" s="603"/>
      <c r="D85" s="603"/>
      <c r="E85" s="603"/>
      <c r="F85" s="601" t="s">
        <v>654</v>
      </c>
      <c r="G85" s="601" t="s">
        <v>634</v>
      </c>
      <c r="H85" s="158"/>
      <c r="I85" s="158"/>
      <c r="J85" s="166" t="s">
        <v>414</v>
      </c>
      <c r="K85" s="162" t="s">
        <v>391</v>
      </c>
      <c r="L85" s="156" t="s">
        <v>392</v>
      </c>
      <c r="M85" s="156">
        <v>1</v>
      </c>
      <c r="N85" s="476"/>
      <c r="O85" s="476"/>
      <c r="P85" s="470"/>
      <c r="Q85" s="470"/>
      <c r="R85" s="470"/>
      <c r="S85" s="470"/>
      <c r="T85" s="473"/>
      <c r="U85" s="460">
        <v>1637100</v>
      </c>
      <c r="V85" s="460">
        <v>1637100</v>
      </c>
      <c r="W85" s="484"/>
      <c r="X85" s="484"/>
      <c r="Y85" s="458"/>
      <c r="Z85" s="458"/>
      <c r="AA85" s="467"/>
      <c r="AB85" s="460">
        <v>288900</v>
      </c>
      <c r="AC85" s="469" t="s">
        <v>89</v>
      </c>
      <c r="AD85" s="222"/>
      <c r="AE85" s="222"/>
      <c r="AF85" s="227"/>
      <c r="AG85" s="227"/>
      <c r="AH85" s="458"/>
      <c r="AI85" s="458"/>
    </row>
    <row r="86" spans="2:35" ht="56.25" x14ac:dyDescent="0.25">
      <c r="B86" s="603"/>
      <c r="C86" s="603"/>
      <c r="D86" s="603"/>
      <c r="E86" s="603"/>
      <c r="F86" s="602"/>
      <c r="G86" s="602"/>
      <c r="H86" s="158"/>
      <c r="I86" s="158"/>
      <c r="J86" s="166" t="s">
        <v>421</v>
      </c>
      <c r="K86" s="162" t="s">
        <v>422</v>
      </c>
      <c r="L86" s="156" t="s">
        <v>423</v>
      </c>
      <c r="M86" s="156">
        <v>12000</v>
      </c>
      <c r="N86" s="476"/>
      <c r="O86" s="476"/>
      <c r="P86" s="470"/>
      <c r="Q86" s="470"/>
      <c r="R86" s="470"/>
      <c r="S86" s="470"/>
      <c r="T86" s="473"/>
      <c r="U86" s="462"/>
      <c r="V86" s="462"/>
      <c r="W86" s="484"/>
      <c r="X86" s="484"/>
      <c r="Y86" s="458"/>
      <c r="Z86" s="458"/>
      <c r="AA86" s="467"/>
      <c r="AB86" s="462"/>
      <c r="AC86" s="471"/>
      <c r="AD86" s="222"/>
      <c r="AE86" s="222"/>
      <c r="AF86" s="227"/>
      <c r="AG86" s="227"/>
      <c r="AH86" s="458"/>
      <c r="AI86" s="458"/>
    </row>
    <row r="87" spans="2:35" ht="45" x14ac:dyDescent="0.25">
      <c r="B87" s="603"/>
      <c r="C87" s="603"/>
      <c r="D87" s="603"/>
      <c r="E87" s="603"/>
      <c r="F87" s="601" t="s">
        <v>655</v>
      </c>
      <c r="G87" s="601" t="s">
        <v>634</v>
      </c>
      <c r="H87" s="158"/>
      <c r="I87" s="158"/>
      <c r="J87" s="166" t="s">
        <v>414</v>
      </c>
      <c r="K87" s="162" t="s">
        <v>391</v>
      </c>
      <c r="L87" s="156" t="s">
        <v>392</v>
      </c>
      <c r="M87" s="156">
        <v>1</v>
      </c>
      <c r="N87" s="476"/>
      <c r="O87" s="476"/>
      <c r="P87" s="470"/>
      <c r="Q87" s="470"/>
      <c r="R87" s="470"/>
      <c r="S87" s="470"/>
      <c r="T87" s="473"/>
      <c r="U87" s="460">
        <v>864025</v>
      </c>
      <c r="V87" s="460">
        <v>864025</v>
      </c>
      <c r="W87" s="484"/>
      <c r="X87" s="484"/>
      <c r="Y87" s="458"/>
      <c r="Z87" s="458"/>
      <c r="AA87" s="467"/>
      <c r="AB87" s="460">
        <v>152475</v>
      </c>
      <c r="AC87" s="469" t="s">
        <v>89</v>
      </c>
      <c r="AD87" s="222"/>
      <c r="AE87" s="222"/>
      <c r="AF87" s="227"/>
      <c r="AG87" s="227"/>
      <c r="AH87" s="458"/>
      <c r="AI87" s="458"/>
    </row>
    <row r="88" spans="2:35" ht="90" x14ac:dyDescent="0.25">
      <c r="B88" s="603"/>
      <c r="C88" s="603"/>
      <c r="D88" s="603"/>
      <c r="E88" s="603"/>
      <c r="F88" s="603"/>
      <c r="G88" s="603"/>
      <c r="H88" s="158"/>
      <c r="I88" s="158"/>
      <c r="J88" s="166" t="s">
        <v>656</v>
      </c>
      <c r="K88" s="162" t="s">
        <v>657</v>
      </c>
      <c r="L88" s="156" t="s">
        <v>388</v>
      </c>
      <c r="M88" s="156">
        <v>0.17</v>
      </c>
      <c r="N88" s="476"/>
      <c r="O88" s="476"/>
      <c r="P88" s="470"/>
      <c r="Q88" s="470"/>
      <c r="R88" s="470"/>
      <c r="S88" s="470"/>
      <c r="T88" s="473"/>
      <c r="U88" s="461"/>
      <c r="V88" s="461"/>
      <c r="W88" s="484"/>
      <c r="X88" s="484"/>
      <c r="Y88" s="458"/>
      <c r="Z88" s="458"/>
      <c r="AA88" s="467"/>
      <c r="AB88" s="461"/>
      <c r="AC88" s="470"/>
      <c r="AD88" s="222"/>
      <c r="AE88" s="222"/>
      <c r="AF88" s="227"/>
      <c r="AG88" s="227"/>
      <c r="AH88" s="458"/>
      <c r="AI88" s="458"/>
    </row>
    <row r="89" spans="2:35" ht="45" x14ac:dyDescent="0.25">
      <c r="B89" s="602"/>
      <c r="C89" s="602"/>
      <c r="D89" s="602"/>
      <c r="E89" s="602"/>
      <c r="F89" s="602"/>
      <c r="G89" s="602"/>
      <c r="H89" s="158"/>
      <c r="I89" s="158"/>
      <c r="J89" s="166" t="s">
        <v>658</v>
      </c>
      <c r="K89" s="162" t="s">
        <v>659</v>
      </c>
      <c r="L89" s="156" t="s">
        <v>660</v>
      </c>
      <c r="M89" s="156">
        <v>9100</v>
      </c>
      <c r="N89" s="477"/>
      <c r="O89" s="477"/>
      <c r="P89" s="471"/>
      <c r="Q89" s="471"/>
      <c r="R89" s="471"/>
      <c r="S89" s="471"/>
      <c r="T89" s="474"/>
      <c r="U89" s="462"/>
      <c r="V89" s="462"/>
      <c r="W89" s="485"/>
      <c r="X89" s="485"/>
      <c r="Y89" s="459"/>
      <c r="Z89" s="459"/>
      <c r="AA89" s="468"/>
      <c r="AB89" s="462"/>
      <c r="AC89" s="471"/>
      <c r="AD89" s="222"/>
      <c r="AE89" s="222"/>
      <c r="AF89" s="227"/>
      <c r="AG89" s="227"/>
      <c r="AH89" s="459"/>
      <c r="AI89" s="459"/>
    </row>
    <row r="90" spans="2:35" ht="45" customHeight="1" x14ac:dyDescent="0.25">
      <c r="B90" s="601" t="s">
        <v>661</v>
      </c>
      <c r="C90" s="601" t="s">
        <v>662</v>
      </c>
      <c r="D90" s="601" t="s">
        <v>632</v>
      </c>
      <c r="E90" s="601" t="s">
        <v>383</v>
      </c>
      <c r="F90" s="601" t="s">
        <v>663</v>
      </c>
      <c r="G90" s="601" t="s">
        <v>634</v>
      </c>
      <c r="H90" s="158"/>
      <c r="I90" s="158"/>
      <c r="J90" s="166" t="s">
        <v>414</v>
      </c>
      <c r="K90" s="162" t="s">
        <v>391</v>
      </c>
      <c r="L90" s="156" t="s">
        <v>392</v>
      </c>
      <c r="M90" s="156">
        <v>1</v>
      </c>
      <c r="N90" s="475" t="s">
        <v>132</v>
      </c>
      <c r="O90" s="475" t="s">
        <v>108</v>
      </c>
      <c r="P90" s="469" t="s">
        <v>389</v>
      </c>
      <c r="Q90" s="469" t="s">
        <v>86</v>
      </c>
      <c r="R90" s="469" t="s">
        <v>87</v>
      </c>
      <c r="S90" s="469" t="s">
        <v>148</v>
      </c>
      <c r="T90" s="472">
        <v>19428960</v>
      </c>
      <c r="U90" s="460">
        <v>19428960</v>
      </c>
      <c r="V90" s="460">
        <v>19428960</v>
      </c>
      <c r="W90" s="483" t="s">
        <v>642</v>
      </c>
      <c r="X90" s="483" t="s">
        <v>642</v>
      </c>
      <c r="Y90" s="479" t="s">
        <v>642</v>
      </c>
      <c r="Z90" s="479" t="s">
        <v>642</v>
      </c>
      <c r="AA90" s="466" t="s">
        <v>642</v>
      </c>
      <c r="AB90" s="460">
        <v>3428640</v>
      </c>
      <c r="AC90" s="469" t="s">
        <v>89</v>
      </c>
      <c r="AD90" s="222"/>
      <c r="AE90" s="222"/>
      <c r="AF90" s="227"/>
      <c r="AG90" s="227"/>
      <c r="AH90" s="479" t="s">
        <v>293</v>
      </c>
      <c r="AI90" s="479" t="s">
        <v>211</v>
      </c>
    </row>
    <row r="91" spans="2:35" ht="60.6" customHeight="1" x14ac:dyDescent="0.25">
      <c r="B91" s="602"/>
      <c r="C91" s="602"/>
      <c r="D91" s="602"/>
      <c r="E91" s="602"/>
      <c r="F91" s="602"/>
      <c r="G91" s="602"/>
      <c r="H91" s="158"/>
      <c r="I91" s="158"/>
      <c r="J91" s="166" t="s">
        <v>636</v>
      </c>
      <c r="K91" s="162" t="s">
        <v>664</v>
      </c>
      <c r="L91" s="156" t="s">
        <v>388</v>
      </c>
      <c r="M91" s="156">
        <v>13.45</v>
      </c>
      <c r="N91" s="477"/>
      <c r="O91" s="477"/>
      <c r="P91" s="471"/>
      <c r="Q91" s="471"/>
      <c r="R91" s="471"/>
      <c r="S91" s="471"/>
      <c r="T91" s="474"/>
      <c r="U91" s="462"/>
      <c r="V91" s="462"/>
      <c r="W91" s="485"/>
      <c r="X91" s="485"/>
      <c r="Y91" s="459"/>
      <c r="Z91" s="459"/>
      <c r="AA91" s="468"/>
      <c r="AB91" s="462"/>
      <c r="AC91" s="471"/>
      <c r="AD91" s="222"/>
      <c r="AE91" s="222"/>
      <c r="AF91" s="227"/>
      <c r="AG91" s="227"/>
      <c r="AH91" s="459"/>
      <c r="AI91" s="459"/>
    </row>
    <row r="92" spans="2:35" ht="45" x14ac:dyDescent="0.25">
      <c r="B92" s="601" t="s">
        <v>665</v>
      </c>
      <c r="C92" s="601" t="s">
        <v>666</v>
      </c>
      <c r="D92" s="601" t="s">
        <v>632</v>
      </c>
      <c r="E92" s="601" t="s">
        <v>383</v>
      </c>
      <c r="F92" s="601" t="s">
        <v>667</v>
      </c>
      <c r="G92" s="601" t="s">
        <v>634</v>
      </c>
      <c r="H92" s="158"/>
      <c r="I92" s="158"/>
      <c r="J92" s="166" t="s">
        <v>414</v>
      </c>
      <c r="K92" s="162" t="s">
        <v>391</v>
      </c>
      <c r="L92" s="156" t="s">
        <v>392</v>
      </c>
      <c r="M92" s="156">
        <v>1</v>
      </c>
      <c r="N92" s="475" t="s">
        <v>132</v>
      </c>
      <c r="O92" s="475" t="s">
        <v>108</v>
      </c>
      <c r="P92" s="469" t="s">
        <v>389</v>
      </c>
      <c r="Q92" s="469" t="s">
        <v>86</v>
      </c>
      <c r="R92" s="469" t="s">
        <v>87</v>
      </c>
      <c r="S92" s="469" t="s">
        <v>148</v>
      </c>
      <c r="T92" s="472">
        <v>545700</v>
      </c>
      <c r="U92" s="460">
        <v>545700</v>
      </c>
      <c r="V92" s="460">
        <v>545700</v>
      </c>
      <c r="W92" s="483" t="s">
        <v>642</v>
      </c>
      <c r="X92" s="483" t="s">
        <v>642</v>
      </c>
      <c r="Y92" s="479" t="s">
        <v>642</v>
      </c>
      <c r="Z92" s="479" t="s">
        <v>642</v>
      </c>
      <c r="AA92" s="466" t="s">
        <v>642</v>
      </c>
      <c r="AB92" s="460">
        <v>96300</v>
      </c>
      <c r="AC92" s="469" t="s">
        <v>89</v>
      </c>
      <c r="AD92" s="222"/>
      <c r="AE92" s="222"/>
      <c r="AF92" s="227"/>
      <c r="AG92" s="227"/>
      <c r="AH92" s="479" t="s">
        <v>582</v>
      </c>
      <c r="AI92" s="479" t="s">
        <v>583</v>
      </c>
    </row>
    <row r="93" spans="2:35" ht="64.5" customHeight="1" x14ac:dyDescent="0.25">
      <c r="B93" s="602"/>
      <c r="C93" s="602"/>
      <c r="D93" s="602"/>
      <c r="E93" s="602"/>
      <c r="F93" s="602"/>
      <c r="G93" s="602"/>
      <c r="H93" s="158"/>
      <c r="I93" s="158"/>
      <c r="J93" s="166" t="s">
        <v>636</v>
      </c>
      <c r="K93" s="162" t="s">
        <v>664</v>
      </c>
      <c r="L93" s="156" t="s">
        <v>388</v>
      </c>
      <c r="M93" s="156">
        <v>5.3959999999999999</v>
      </c>
      <c r="N93" s="477"/>
      <c r="O93" s="477"/>
      <c r="P93" s="471"/>
      <c r="Q93" s="471"/>
      <c r="R93" s="471"/>
      <c r="S93" s="471"/>
      <c r="T93" s="474"/>
      <c r="U93" s="462"/>
      <c r="V93" s="462"/>
      <c r="W93" s="485"/>
      <c r="X93" s="485"/>
      <c r="Y93" s="459"/>
      <c r="Z93" s="459"/>
      <c r="AA93" s="468"/>
      <c r="AB93" s="462"/>
      <c r="AC93" s="471"/>
      <c r="AD93" s="222"/>
      <c r="AE93" s="222"/>
      <c r="AF93" s="227"/>
      <c r="AG93" s="227"/>
      <c r="AH93" s="459"/>
      <c r="AI93" s="459"/>
    </row>
    <row r="94" spans="2:35" x14ac:dyDescent="0.25">
      <c r="B94" s="158"/>
      <c r="C94" s="158"/>
      <c r="D94" s="174"/>
      <c r="E94" s="159"/>
      <c r="F94" s="158"/>
      <c r="G94" s="159"/>
      <c r="H94" s="158"/>
      <c r="I94" s="158"/>
      <c r="J94" s="166"/>
      <c r="K94" s="162"/>
      <c r="L94" s="156"/>
      <c r="M94" s="156"/>
      <c r="N94" s="158"/>
      <c r="O94" s="158"/>
      <c r="P94" s="159"/>
      <c r="Q94" s="159"/>
      <c r="R94" s="159"/>
      <c r="S94" s="159"/>
      <c r="T94" s="226"/>
      <c r="U94" s="223"/>
      <c r="V94" s="223"/>
      <c r="W94" s="223"/>
      <c r="X94" s="223"/>
      <c r="Y94" s="224"/>
      <c r="Z94" s="224"/>
      <c r="AA94" s="225"/>
      <c r="AB94" s="223"/>
      <c r="AC94" s="159"/>
      <c r="AD94" s="222"/>
      <c r="AE94" s="222"/>
      <c r="AF94" s="227"/>
      <c r="AG94" s="227"/>
      <c r="AH94" s="228"/>
      <c r="AI94" s="228"/>
    </row>
  </sheetData>
  <autoFilter ref="B3:AJ93" xr:uid="{00000000-0001-0000-0400-000000000000}">
    <filterColumn colId="8" showButton="0"/>
    <filterColumn colId="9" showButton="0"/>
    <filterColumn colId="10" showButton="0"/>
    <filterColumn colId="20" showButton="0"/>
    <filterColumn colId="21" showButton="0"/>
    <filterColumn colId="22" showButton="0"/>
    <filterColumn colId="23" showButton="0"/>
    <filterColumn colId="24" showButton="0"/>
    <filterColumn colId="28" showButton="0"/>
    <filterColumn colId="29" showButton="0"/>
  </autoFilter>
  <mergeCells count="742">
    <mergeCell ref="Z92:Z93"/>
    <mergeCell ref="AA92:AA93"/>
    <mergeCell ref="AB92:AB93"/>
    <mergeCell ref="AC92:AC93"/>
    <mergeCell ref="AH92:AH93"/>
    <mergeCell ref="AI92:AI93"/>
    <mergeCell ref="T92:T93"/>
    <mergeCell ref="U92:U93"/>
    <mergeCell ref="V92:V93"/>
    <mergeCell ref="W92:W93"/>
    <mergeCell ref="X92:X93"/>
    <mergeCell ref="Y92:Y93"/>
    <mergeCell ref="N92:N93"/>
    <mergeCell ref="O92:O93"/>
    <mergeCell ref="P92:P93"/>
    <mergeCell ref="Q92:Q93"/>
    <mergeCell ref="R92:R93"/>
    <mergeCell ref="S92:S93"/>
    <mergeCell ref="B92:B93"/>
    <mergeCell ref="C92:C93"/>
    <mergeCell ref="D92:D93"/>
    <mergeCell ref="E92:E93"/>
    <mergeCell ref="F92:F93"/>
    <mergeCell ref="G92:G93"/>
    <mergeCell ref="Z90:Z91"/>
    <mergeCell ref="AA90:AA91"/>
    <mergeCell ref="AB90:AB91"/>
    <mergeCell ref="AC90:AC91"/>
    <mergeCell ref="AH90:AH91"/>
    <mergeCell ref="AI90:AI91"/>
    <mergeCell ref="T90:T91"/>
    <mergeCell ref="U90:U91"/>
    <mergeCell ref="V90:V91"/>
    <mergeCell ref="W90:W91"/>
    <mergeCell ref="X90:X91"/>
    <mergeCell ref="Y90:Y91"/>
    <mergeCell ref="N90:N91"/>
    <mergeCell ref="O90:O91"/>
    <mergeCell ref="P90:P91"/>
    <mergeCell ref="Q90:Q91"/>
    <mergeCell ref="R90:R91"/>
    <mergeCell ref="S90:S91"/>
    <mergeCell ref="B90:B91"/>
    <mergeCell ref="C90:C91"/>
    <mergeCell ref="D90:D91"/>
    <mergeCell ref="E90:E91"/>
    <mergeCell ref="F90:F91"/>
    <mergeCell ref="G90:G91"/>
    <mergeCell ref="Z83:Z89"/>
    <mergeCell ref="AA83:AA89"/>
    <mergeCell ref="AB83:AB84"/>
    <mergeCell ref="AC83:AC84"/>
    <mergeCell ref="AH83:AH89"/>
    <mergeCell ref="AI83:AI89"/>
    <mergeCell ref="AB85:AB86"/>
    <mergeCell ref="AC85:AC86"/>
    <mergeCell ref="AB87:AB89"/>
    <mergeCell ref="AC87:AC89"/>
    <mergeCell ref="T83:T89"/>
    <mergeCell ref="U83:U84"/>
    <mergeCell ref="V83:V84"/>
    <mergeCell ref="W83:W89"/>
    <mergeCell ref="X83:X89"/>
    <mergeCell ref="Y83:Y89"/>
    <mergeCell ref="U85:U86"/>
    <mergeCell ref="V85:V86"/>
    <mergeCell ref="U87:U89"/>
    <mergeCell ref="V87:V89"/>
    <mergeCell ref="N83:N89"/>
    <mergeCell ref="O83:O89"/>
    <mergeCell ref="P83:P89"/>
    <mergeCell ref="Q83:Q89"/>
    <mergeCell ref="R83:R89"/>
    <mergeCell ref="S83:S89"/>
    <mergeCell ref="B83:B89"/>
    <mergeCell ref="C83:C89"/>
    <mergeCell ref="D83:D89"/>
    <mergeCell ref="E83:E89"/>
    <mergeCell ref="F83:F84"/>
    <mergeCell ref="G83:G84"/>
    <mergeCell ref="F85:F86"/>
    <mergeCell ref="G85:G86"/>
    <mergeCell ref="F87:F89"/>
    <mergeCell ref="G87:G89"/>
    <mergeCell ref="Z81:Z82"/>
    <mergeCell ref="AA81:AA82"/>
    <mergeCell ref="AB81:AB82"/>
    <mergeCell ref="AC81:AC82"/>
    <mergeCell ref="AH81:AH82"/>
    <mergeCell ref="AI81:AI82"/>
    <mergeCell ref="T81:T82"/>
    <mergeCell ref="U81:U82"/>
    <mergeCell ref="V81:V82"/>
    <mergeCell ref="W81:W82"/>
    <mergeCell ref="X81:X82"/>
    <mergeCell ref="Y81:Y82"/>
    <mergeCell ref="N81:N82"/>
    <mergeCell ref="O81:O82"/>
    <mergeCell ref="P81:P82"/>
    <mergeCell ref="Q81:Q82"/>
    <mergeCell ref="R81:R82"/>
    <mergeCell ref="S81:S82"/>
    <mergeCell ref="B81:B82"/>
    <mergeCell ref="C81:C82"/>
    <mergeCell ref="D81:D82"/>
    <mergeCell ref="E81:E82"/>
    <mergeCell ref="F81:F82"/>
    <mergeCell ref="G81:G82"/>
    <mergeCell ref="Z79:Z80"/>
    <mergeCell ref="AA79:AA80"/>
    <mergeCell ref="AB79:AB80"/>
    <mergeCell ref="AC79:AC80"/>
    <mergeCell ref="AH79:AH80"/>
    <mergeCell ref="AI79:AI80"/>
    <mergeCell ref="T79:T80"/>
    <mergeCell ref="U79:U80"/>
    <mergeCell ref="V79:V80"/>
    <mergeCell ref="W79:W80"/>
    <mergeCell ref="X79:X80"/>
    <mergeCell ref="Y79:Y80"/>
    <mergeCell ref="N79:N80"/>
    <mergeCell ref="O79:O80"/>
    <mergeCell ref="P79:P80"/>
    <mergeCell ref="Q79:Q80"/>
    <mergeCell ref="R79:R80"/>
    <mergeCell ref="S79:S80"/>
    <mergeCell ref="B79:B80"/>
    <mergeCell ref="C79:C80"/>
    <mergeCell ref="D79:D80"/>
    <mergeCell ref="E79:E80"/>
    <mergeCell ref="F79:F80"/>
    <mergeCell ref="G79:G80"/>
    <mergeCell ref="Z77:Z78"/>
    <mergeCell ref="AA77:AA78"/>
    <mergeCell ref="AB77:AB78"/>
    <mergeCell ref="AC77:AC78"/>
    <mergeCell ref="AH77:AH78"/>
    <mergeCell ref="AI77:AI78"/>
    <mergeCell ref="T77:T78"/>
    <mergeCell ref="U77:U78"/>
    <mergeCell ref="V77:V78"/>
    <mergeCell ref="W77:W78"/>
    <mergeCell ref="X77:X78"/>
    <mergeCell ref="Y77:Y78"/>
    <mergeCell ref="N77:N78"/>
    <mergeCell ref="O77:O78"/>
    <mergeCell ref="P77:P78"/>
    <mergeCell ref="Q77:Q78"/>
    <mergeCell ref="R77:R78"/>
    <mergeCell ref="S77:S78"/>
    <mergeCell ref="B77:B78"/>
    <mergeCell ref="C77:C78"/>
    <mergeCell ref="D77:D78"/>
    <mergeCell ref="E77:E78"/>
    <mergeCell ref="F77:F78"/>
    <mergeCell ref="G77:G78"/>
    <mergeCell ref="AD72:AD76"/>
    <mergeCell ref="AE72:AE76"/>
    <mergeCell ref="AF72:AF76"/>
    <mergeCell ref="AG72:AG76"/>
    <mergeCell ref="AH72:AH76"/>
    <mergeCell ref="AI72:AI76"/>
    <mergeCell ref="X72:X76"/>
    <mergeCell ref="Y72:Y76"/>
    <mergeCell ref="Z72:Z76"/>
    <mergeCell ref="AA72:AA76"/>
    <mergeCell ref="AB72:AB76"/>
    <mergeCell ref="AC72:AC76"/>
    <mergeCell ref="R72:R76"/>
    <mergeCell ref="S72:S76"/>
    <mergeCell ref="T72:T76"/>
    <mergeCell ref="U72:U76"/>
    <mergeCell ref="V72:V76"/>
    <mergeCell ref="W72:W76"/>
    <mergeCell ref="H72:H76"/>
    <mergeCell ref="I72:I76"/>
    <mergeCell ref="N72:N76"/>
    <mergeCell ref="O72:O76"/>
    <mergeCell ref="P72:P76"/>
    <mergeCell ref="Q72:Q76"/>
    <mergeCell ref="B72:B76"/>
    <mergeCell ref="C72:C76"/>
    <mergeCell ref="D72:D76"/>
    <mergeCell ref="E72:E76"/>
    <mergeCell ref="F72:F76"/>
    <mergeCell ref="G72:G76"/>
    <mergeCell ref="AG67:AG71"/>
    <mergeCell ref="AH67:AH71"/>
    <mergeCell ref="AI67:AI71"/>
    <mergeCell ref="AJ67:AJ76"/>
    <mergeCell ref="D70:D71"/>
    <mergeCell ref="F70:F71"/>
    <mergeCell ref="G70:G71"/>
    <mergeCell ref="T70:T71"/>
    <mergeCell ref="U70:U71"/>
    <mergeCell ref="V70:V71"/>
    <mergeCell ref="AA67:AA71"/>
    <mergeCell ref="AB67:AB69"/>
    <mergeCell ref="AC67:AC71"/>
    <mergeCell ref="AD67:AD71"/>
    <mergeCell ref="AE67:AE69"/>
    <mergeCell ref="AF67:AF71"/>
    <mergeCell ref="AB70:AB71"/>
    <mergeCell ref="AE70:AE71"/>
    <mergeCell ref="U67:U69"/>
    <mergeCell ref="V67:V69"/>
    <mergeCell ref="W67:W71"/>
    <mergeCell ref="X67:X71"/>
    <mergeCell ref="Y67:Y71"/>
    <mergeCell ref="Z67:Z71"/>
    <mergeCell ref="O67:O71"/>
    <mergeCell ref="P67:P71"/>
    <mergeCell ref="Q67:Q71"/>
    <mergeCell ref="R67:R71"/>
    <mergeCell ref="S67:S71"/>
    <mergeCell ref="T67:T69"/>
    <mergeCell ref="AJ64:AJ66"/>
    <mergeCell ref="B67:B71"/>
    <mergeCell ref="C67:C71"/>
    <mergeCell ref="D67:D69"/>
    <mergeCell ref="E67:E71"/>
    <mergeCell ref="F67:F69"/>
    <mergeCell ref="G67:G69"/>
    <mergeCell ref="H67:H71"/>
    <mergeCell ref="I67:I71"/>
    <mergeCell ref="N67:N71"/>
    <mergeCell ref="AD64:AD66"/>
    <mergeCell ref="AE64:AE66"/>
    <mergeCell ref="AF64:AF66"/>
    <mergeCell ref="AG64:AG66"/>
    <mergeCell ref="AH64:AH66"/>
    <mergeCell ref="AI64:AI66"/>
    <mergeCell ref="X64:X66"/>
    <mergeCell ref="Y64:Y66"/>
    <mergeCell ref="Z64:Z66"/>
    <mergeCell ref="AA64:AA66"/>
    <mergeCell ref="AB64:AB66"/>
    <mergeCell ref="AC64:AC66"/>
    <mergeCell ref="R64:R66"/>
    <mergeCell ref="S64:S66"/>
    <mergeCell ref="T64:T66"/>
    <mergeCell ref="U64:U66"/>
    <mergeCell ref="V64:V66"/>
    <mergeCell ref="W64:W66"/>
    <mergeCell ref="H64:H66"/>
    <mergeCell ref="I64:I66"/>
    <mergeCell ref="N64:N66"/>
    <mergeCell ref="O64:O66"/>
    <mergeCell ref="P64:P66"/>
    <mergeCell ref="Q64:Q66"/>
    <mergeCell ref="B64:B66"/>
    <mergeCell ref="C64:C66"/>
    <mergeCell ref="D64:D66"/>
    <mergeCell ref="E64:E66"/>
    <mergeCell ref="F64:F66"/>
    <mergeCell ref="G64:G66"/>
    <mergeCell ref="AE62:AE63"/>
    <mergeCell ref="AF62:AF63"/>
    <mergeCell ref="AG62:AG63"/>
    <mergeCell ref="AH62:AH63"/>
    <mergeCell ref="AI62:AI63"/>
    <mergeCell ref="AJ62:AJ63"/>
    <mergeCell ref="Y62:Y63"/>
    <mergeCell ref="Z62:Z63"/>
    <mergeCell ref="AA62:AA63"/>
    <mergeCell ref="AB62:AB63"/>
    <mergeCell ref="AC62:AC63"/>
    <mergeCell ref="AD62:AD63"/>
    <mergeCell ref="S62:S63"/>
    <mergeCell ref="T62:T63"/>
    <mergeCell ref="U62:U63"/>
    <mergeCell ref="V62:V63"/>
    <mergeCell ref="W62:W63"/>
    <mergeCell ref="X62:X63"/>
    <mergeCell ref="I62:I63"/>
    <mergeCell ref="N62:N63"/>
    <mergeCell ref="O62:O63"/>
    <mergeCell ref="P62:P63"/>
    <mergeCell ref="Q62:Q63"/>
    <mergeCell ref="R62:R63"/>
    <mergeCell ref="AE59:AE61"/>
    <mergeCell ref="AF59:AF61"/>
    <mergeCell ref="AG59:AG61"/>
    <mergeCell ref="B62:B63"/>
    <mergeCell ref="C62:C63"/>
    <mergeCell ref="D62:D63"/>
    <mergeCell ref="E62:E63"/>
    <mergeCell ref="F62:F63"/>
    <mergeCell ref="G62:G63"/>
    <mergeCell ref="H62:H63"/>
    <mergeCell ref="Y59:Y61"/>
    <mergeCell ref="Z59:Z61"/>
    <mergeCell ref="AA59:AA61"/>
    <mergeCell ref="AB59:AB61"/>
    <mergeCell ref="AC59:AC61"/>
    <mergeCell ref="AD59:AD61"/>
    <mergeCell ref="R59:R61"/>
    <mergeCell ref="S59:S61"/>
    <mergeCell ref="U59:U61"/>
    <mergeCell ref="V59:V61"/>
    <mergeCell ref="W59:W61"/>
    <mergeCell ref="X59:X61"/>
    <mergeCell ref="AF56:AF58"/>
    <mergeCell ref="AG56:AG58"/>
    <mergeCell ref="F59:F61"/>
    <mergeCell ref="G59:G61"/>
    <mergeCell ref="H59:H61"/>
    <mergeCell ref="I59:I61"/>
    <mergeCell ref="N59:N61"/>
    <mergeCell ref="O59:O61"/>
    <mergeCell ref="P59:P61"/>
    <mergeCell ref="Q59:Q61"/>
    <mergeCell ref="Y56:Y58"/>
    <mergeCell ref="Z56:Z58"/>
    <mergeCell ref="AA56:AA58"/>
    <mergeCell ref="AB56:AB58"/>
    <mergeCell ref="AC56:AC58"/>
    <mergeCell ref="AD56:AD58"/>
    <mergeCell ref="P56:P58"/>
    <mergeCell ref="Q56:Q58"/>
    <mergeCell ref="R56:R58"/>
    <mergeCell ref="S56:S58"/>
    <mergeCell ref="U56:U58"/>
    <mergeCell ref="V56:V58"/>
    <mergeCell ref="F56:F58"/>
    <mergeCell ref="G56:G58"/>
    <mergeCell ref="H56:H58"/>
    <mergeCell ref="I56:I58"/>
    <mergeCell ref="N56:N58"/>
    <mergeCell ref="O56:O58"/>
    <mergeCell ref="Y53:Y55"/>
    <mergeCell ref="Z53:Z55"/>
    <mergeCell ref="AA53:AA55"/>
    <mergeCell ref="AB53:AB55"/>
    <mergeCell ref="AC53:AC55"/>
    <mergeCell ref="AD53:AD55"/>
    <mergeCell ref="P53:P55"/>
    <mergeCell ref="Q53:Q55"/>
    <mergeCell ref="R53:R55"/>
    <mergeCell ref="S53:S55"/>
    <mergeCell ref="U53:U55"/>
    <mergeCell ref="V53:V55"/>
    <mergeCell ref="F53:F55"/>
    <mergeCell ref="G53:G55"/>
    <mergeCell ref="H53:H55"/>
    <mergeCell ref="I53:I55"/>
    <mergeCell ref="N53:N55"/>
    <mergeCell ref="O53:O55"/>
    <mergeCell ref="AE50:AE52"/>
    <mergeCell ref="AF50:AF52"/>
    <mergeCell ref="AG50:AG52"/>
    <mergeCell ref="AH50:AH61"/>
    <mergeCell ref="AI50:AI61"/>
    <mergeCell ref="AJ50:AJ61"/>
    <mergeCell ref="AE53:AE55"/>
    <mergeCell ref="AF53:AF55"/>
    <mergeCell ref="AG53:AG55"/>
    <mergeCell ref="AE56:AE58"/>
    <mergeCell ref="Y50:Y52"/>
    <mergeCell ref="Z50:Z52"/>
    <mergeCell ref="AA50:AA52"/>
    <mergeCell ref="AB50:AB52"/>
    <mergeCell ref="AC50:AC52"/>
    <mergeCell ref="AD50:AD52"/>
    <mergeCell ref="S50:S52"/>
    <mergeCell ref="T50:T61"/>
    <mergeCell ref="U50:U52"/>
    <mergeCell ref="V50:V52"/>
    <mergeCell ref="W50:W52"/>
    <mergeCell ref="X50:X52"/>
    <mergeCell ref="W53:W55"/>
    <mergeCell ref="X53:X55"/>
    <mergeCell ref="W56:W58"/>
    <mergeCell ref="X56:X58"/>
    <mergeCell ref="I50:I52"/>
    <mergeCell ref="N50:N52"/>
    <mergeCell ref="O50:O52"/>
    <mergeCell ref="P50:P52"/>
    <mergeCell ref="Q50:Q52"/>
    <mergeCell ref="R50:R52"/>
    <mergeCell ref="AE45:AE49"/>
    <mergeCell ref="AF45:AF49"/>
    <mergeCell ref="AG45:AG49"/>
    <mergeCell ref="B50:B61"/>
    <mergeCell ref="C50:C61"/>
    <mergeCell ref="D50:D61"/>
    <mergeCell ref="E50:E61"/>
    <mergeCell ref="F50:F52"/>
    <mergeCell ref="G50:G52"/>
    <mergeCell ref="H50:H52"/>
    <mergeCell ref="Y45:Y49"/>
    <mergeCell ref="Z45:Z49"/>
    <mergeCell ref="AA45:AA49"/>
    <mergeCell ref="AB45:AB49"/>
    <mergeCell ref="AC45:AC49"/>
    <mergeCell ref="AD45:AD49"/>
    <mergeCell ref="R45:R49"/>
    <mergeCell ref="S45:S49"/>
    <mergeCell ref="U45:U49"/>
    <mergeCell ref="V45:V49"/>
    <mergeCell ref="W45:W49"/>
    <mergeCell ref="X45:X49"/>
    <mergeCell ref="AF40:AF44"/>
    <mergeCell ref="AG40:AG44"/>
    <mergeCell ref="F45:F49"/>
    <mergeCell ref="G45:G49"/>
    <mergeCell ref="H45:H49"/>
    <mergeCell ref="I45:I49"/>
    <mergeCell ref="N45:N49"/>
    <mergeCell ref="O45:O49"/>
    <mergeCell ref="P45:P49"/>
    <mergeCell ref="Q45:Q49"/>
    <mergeCell ref="Z40:Z44"/>
    <mergeCell ref="AA40:AA44"/>
    <mergeCell ref="AB40:AB44"/>
    <mergeCell ref="AC40:AC44"/>
    <mergeCell ref="AD40:AD44"/>
    <mergeCell ref="AE40:AE44"/>
    <mergeCell ref="S40:S44"/>
    <mergeCell ref="U40:U44"/>
    <mergeCell ref="V40:V44"/>
    <mergeCell ref="W40:W44"/>
    <mergeCell ref="X40:X44"/>
    <mergeCell ref="Y40:Y44"/>
    <mergeCell ref="AG37:AG39"/>
    <mergeCell ref="F40:F44"/>
    <mergeCell ref="G40:G44"/>
    <mergeCell ref="H40:H44"/>
    <mergeCell ref="I40:I44"/>
    <mergeCell ref="N40:N44"/>
    <mergeCell ref="O40:O44"/>
    <mergeCell ref="P40:P44"/>
    <mergeCell ref="Q40:Q44"/>
    <mergeCell ref="R40:R44"/>
    <mergeCell ref="AA37:AA39"/>
    <mergeCell ref="AB37:AB39"/>
    <mergeCell ref="AC37:AC39"/>
    <mergeCell ref="AD37:AD39"/>
    <mergeCell ref="AE37:AE39"/>
    <mergeCell ref="AF37:AF39"/>
    <mergeCell ref="U37:U39"/>
    <mergeCell ref="V37:V39"/>
    <mergeCell ref="W37:W39"/>
    <mergeCell ref="X37:X39"/>
    <mergeCell ref="Y37:Y39"/>
    <mergeCell ref="Z37:Z39"/>
    <mergeCell ref="AG32:AG36"/>
    <mergeCell ref="F37:F39"/>
    <mergeCell ref="G37:G39"/>
    <mergeCell ref="H37:H39"/>
    <mergeCell ref="I37:I39"/>
    <mergeCell ref="N37:N39"/>
    <mergeCell ref="O37:O39"/>
    <mergeCell ref="P37:P39"/>
    <mergeCell ref="Q37:Q39"/>
    <mergeCell ref="R37:R39"/>
    <mergeCell ref="AA32:AA36"/>
    <mergeCell ref="AB32:AB36"/>
    <mergeCell ref="AC32:AC36"/>
    <mergeCell ref="AD32:AD36"/>
    <mergeCell ref="AE32:AE36"/>
    <mergeCell ref="AF32:AF36"/>
    <mergeCell ref="U32:U36"/>
    <mergeCell ref="V32:V36"/>
    <mergeCell ref="W32:W36"/>
    <mergeCell ref="X32:X36"/>
    <mergeCell ref="Y32:Y36"/>
    <mergeCell ref="Z32:Z36"/>
    <mergeCell ref="AG29:AG31"/>
    <mergeCell ref="F32:F36"/>
    <mergeCell ref="G32:G36"/>
    <mergeCell ref="H32:H36"/>
    <mergeCell ref="I32:I36"/>
    <mergeCell ref="N32:N36"/>
    <mergeCell ref="O32:O36"/>
    <mergeCell ref="P32:P36"/>
    <mergeCell ref="Q32:Q36"/>
    <mergeCell ref="R32:R36"/>
    <mergeCell ref="AA29:AA31"/>
    <mergeCell ref="AB29:AB31"/>
    <mergeCell ref="AC29:AC31"/>
    <mergeCell ref="AD29:AD31"/>
    <mergeCell ref="AE29:AE31"/>
    <mergeCell ref="AF29:AF31"/>
    <mergeCell ref="U29:U31"/>
    <mergeCell ref="V29:V31"/>
    <mergeCell ref="W29:W31"/>
    <mergeCell ref="X29:X31"/>
    <mergeCell ref="Y29:Y31"/>
    <mergeCell ref="Z29:Z31"/>
    <mergeCell ref="AG26:AG28"/>
    <mergeCell ref="F29:F31"/>
    <mergeCell ref="G29:G31"/>
    <mergeCell ref="H29:H31"/>
    <mergeCell ref="I29:I31"/>
    <mergeCell ref="N29:N31"/>
    <mergeCell ref="O29:O31"/>
    <mergeCell ref="P29:P31"/>
    <mergeCell ref="Q29:Q31"/>
    <mergeCell ref="R29:R31"/>
    <mergeCell ref="AA26:AA28"/>
    <mergeCell ref="AB26:AB28"/>
    <mergeCell ref="AC26:AC28"/>
    <mergeCell ref="AD26:AD28"/>
    <mergeCell ref="AE26:AE28"/>
    <mergeCell ref="AF26:AF28"/>
    <mergeCell ref="U26:U28"/>
    <mergeCell ref="V26:V28"/>
    <mergeCell ref="W26:W28"/>
    <mergeCell ref="X26:X28"/>
    <mergeCell ref="Y26:Y28"/>
    <mergeCell ref="Z26:Z28"/>
    <mergeCell ref="AG23:AG25"/>
    <mergeCell ref="AH23:AH49"/>
    <mergeCell ref="AI23:AI49"/>
    <mergeCell ref="F26:F28"/>
    <mergeCell ref="G26:G28"/>
    <mergeCell ref="N26:N28"/>
    <mergeCell ref="O26:O28"/>
    <mergeCell ref="P26:P28"/>
    <mergeCell ref="Q26:Q28"/>
    <mergeCell ref="R26:R28"/>
    <mergeCell ref="AA23:AA25"/>
    <mergeCell ref="AB23:AB25"/>
    <mergeCell ref="AC23:AC25"/>
    <mergeCell ref="AD23:AD25"/>
    <mergeCell ref="AE23:AE25"/>
    <mergeCell ref="AF23:AF25"/>
    <mergeCell ref="U23:U25"/>
    <mergeCell ref="V23:V25"/>
    <mergeCell ref="W23:W25"/>
    <mergeCell ref="X23:X25"/>
    <mergeCell ref="Y23:Y25"/>
    <mergeCell ref="Z23:Z25"/>
    <mergeCell ref="O23:O25"/>
    <mergeCell ref="P23:P25"/>
    <mergeCell ref="Q23:Q25"/>
    <mergeCell ref="R23:R25"/>
    <mergeCell ref="S23:S25"/>
    <mergeCell ref="T23:T49"/>
    <mergeCell ref="S26:S28"/>
    <mergeCell ref="S29:S31"/>
    <mergeCell ref="S32:S36"/>
    <mergeCell ref="S37:S39"/>
    <mergeCell ref="AJ21:AJ49"/>
    <mergeCell ref="B23:B49"/>
    <mergeCell ref="C23:C49"/>
    <mergeCell ref="D23:D49"/>
    <mergeCell ref="E23:E49"/>
    <mergeCell ref="F23:F25"/>
    <mergeCell ref="G23:G25"/>
    <mergeCell ref="H23:H28"/>
    <mergeCell ref="I23:I28"/>
    <mergeCell ref="N23:N25"/>
    <mergeCell ref="AD21:AD22"/>
    <mergeCell ref="AE21:AE22"/>
    <mergeCell ref="AF21:AF22"/>
    <mergeCell ref="AG21:AG22"/>
    <mergeCell ref="AH21:AH22"/>
    <mergeCell ref="AI21:AI22"/>
    <mergeCell ref="X21:X22"/>
    <mergeCell ref="Y21:Y22"/>
    <mergeCell ref="Z21:Z22"/>
    <mergeCell ref="AA21:AA22"/>
    <mergeCell ref="AB21:AB22"/>
    <mergeCell ref="AC21:AC22"/>
    <mergeCell ref="R21:R22"/>
    <mergeCell ref="S21:S22"/>
    <mergeCell ref="T21:T22"/>
    <mergeCell ref="U21:U22"/>
    <mergeCell ref="V21:V22"/>
    <mergeCell ref="W21:W22"/>
    <mergeCell ref="H21:H22"/>
    <mergeCell ref="I21:I22"/>
    <mergeCell ref="N21:N22"/>
    <mergeCell ref="O21:O22"/>
    <mergeCell ref="P21:P22"/>
    <mergeCell ref="Q21:Q22"/>
    <mergeCell ref="AC19:AC20"/>
    <mergeCell ref="AH19:AH20"/>
    <mergeCell ref="AI19:AI20"/>
    <mergeCell ref="AJ19:AJ20"/>
    <mergeCell ref="B21:B22"/>
    <mergeCell ref="C21:C22"/>
    <mergeCell ref="D21:D22"/>
    <mergeCell ref="E21:E22"/>
    <mergeCell ref="F21:F22"/>
    <mergeCell ref="G21:G22"/>
    <mergeCell ref="W19:W20"/>
    <mergeCell ref="X19:X20"/>
    <mergeCell ref="Y19:Y20"/>
    <mergeCell ref="Z19:Z20"/>
    <mergeCell ref="AA19:AA20"/>
    <mergeCell ref="AB19:AB20"/>
    <mergeCell ref="Q19:Q20"/>
    <mergeCell ref="R19:R20"/>
    <mergeCell ref="S19:S20"/>
    <mergeCell ref="T19:T20"/>
    <mergeCell ref="U19:U20"/>
    <mergeCell ref="V19:V20"/>
    <mergeCell ref="AG16:AG18"/>
    <mergeCell ref="B19:B20"/>
    <mergeCell ref="C19:C20"/>
    <mergeCell ref="D19:D20"/>
    <mergeCell ref="E19:E20"/>
    <mergeCell ref="F19:F20"/>
    <mergeCell ref="G19:G20"/>
    <mergeCell ref="N19:N20"/>
    <mergeCell ref="O19:O20"/>
    <mergeCell ref="P19:P20"/>
    <mergeCell ref="AA16:AA18"/>
    <mergeCell ref="AB16:AB18"/>
    <mergeCell ref="AC16:AC18"/>
    <mergeCell ref="AD16:AD18"/>
    <mergeCell ref="AE16:AE18"/>
    <mergeCell ref="AF16:AF18"/>
    <mergeCell ref="U16:U18"/>
    <mergeCell ref="V16:V18"/>
    <mergeCell ref="W16:W18"/>
    <mergeCell ref="X16:X18"/>
    <mergeCell ref="Y16:Y18"/>
    <mergeCell ref="Z16:Z18"/>
    <mergeCell ref="AG11:AG15"/>
    <mergeCell ref="F16:F18"/>
    <mergeCell ref="G16:G18"/>
    <mergeCell ref="H16:H18"/>
    <mergeCell ref="I16:I18"/>
    <mergeCell ref="N16:N18"/>
    <mergeCell ref="O16:O18"/>
    <mergeCell ref="P16:P18"/>
    <mergeCell ref="Q16:Q18"/>
    <mergeCell ref="R16:R18"/>
    <mergeCell ref="AA11:AA15"/>
    <mergeCell ref="AB11:AB15"/>
    <mergeCell ref="AC11:AC15"/>
    <mergeCell ref="AD11:AD15"/>
    <mergeCell ref="AE11:AE15"/>
    <mergeCell ref="AF11:AF15"/>
    <mergeCell ref="U11:U15"/>
    <mergeCell ref="V11:V15"/>
    <mergeCell ref="W11:W15"/>
    <mergeCell ref="X11:X15"/>
    <mergeCell ref="Y11:Y15"/>
    <mergeCell ref="Z11:Z15"/>
    <mergeCell ref="AG8:AG10"/>
    <mergeCell ref="AH8:AH18"/>
    <mergeCell ref="AI8:AI18"/>
    <mergeCell ref="F11:F15"/>
    <mergeCell ref="G11:G15"/>
    <mergeCell ref="H11:H15"/>
    <mergeCell ref="I11:I15"/>
    <mergeCell ref="N11:N15"/>
    <mergeCell ref="O11:O15"/>
    <mergeCell ref="P11:P15"/>
    <mergeCell ref="AA8:AA10"/>
    <mergeCell ref="AB8:AB10"/>
    <mergeCell ref="AC8:AC10"/>
    <mergeCell ref="AD8:AD10"/>
    <mergeCell ref="AE8:AE10"/>
    <mergeCell ref="AF8:AF10"/>
    <mergeCell ref="U8:U10"/>
    <mergeCell ref="V8:V10"/>
    <mergeCell ref="W8:W10"/>
    <mergeCell ref="X8:X10"/>
    <mergeCell ref="Y8:Y10"/>
    <mergeCell ref="Z8:Z10"/>
    <mergeCell ref="O8:O10"/>
    <mergeCell ref="P8:P10"/>
    <mergeCell ref="Q8:Q10"/>
    <mergeCell ref="R8:R10"/>
    <mergeCell ref="S8:S10"/>
    <mergeCell ref="T8:T18"/>
    <mergeCell ref="Q11:Q15"/>
    <mergeCell ref="R11:R15"/>
    <mergeCell ref="S11:S15"/>
    <mergeCell ref="S16:S18"/>
    <mergeCell ref="AJ6:AJ18"/>
    <mergeCell ref="B8:B18"/>
    <mergeCell ref="C8:C18"/>
    <mergeCell ref="D8:D18"/>
    <mergeCell ref="E8:E18"/>
    <mergeCell ref="F8:F10"/>
    <mergeCell ref="G8:G10"/>
    <mergeCell ref="H8:H10"/>
    <mergeCell ref="I8:I10"/>
    <mergeCell ref="N8:N10"/>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B8165-7FD2-436C-9D43-9E7CCBA318D7}">
  <dimension ref="A1:AJ57"/>
  <sheetViews>
    <sheetView zoomScale="60" zoomScaleNormal="60" workbookViewId="0">
      <selection activeCell="E12" sqref="E12:E17"/>
    </sheetView>
  </sheetViews>
  <sheetFormatPr defaultRowHeight="15" x14ac:dyDescent="0.25"/>
  <cols>
    <col min="1" max="1" width="5" customWidth="1"/>
    <col min="2" max="2" width="21" customWidth="1"/>
    <col min="3" max="3" width="17.85546875" customWidth="1"/>
    <col min="4" max="5" width="13.85546875" customWidth="1"/>
    <col min="6" max="6" width="18.140625" style="31" customWidth="1"/>
    <col min="7" max="7" width="59.7109375" customWidth="1"/>
    <col min="8" max="8" width="14.85546875" style="32" customWidth="1"/>
    <col min="9" max="9" width="13.85546875" style="32" customWidth="1"/>
    <col min="10" max="10" width="37.85546875" customWidth="1"/>
    <col min="11" max="14" width="10.5703125" customWidth="1"/>
    <col min="15" max="15" width="15.85546875" customWidth="1"/>
    <col min="16" max="16" width="12.5703125" customWidth="1"/>
    <col min="17" max="17" width="13.7109375" customWidth="1"/>
    <col min="18" max="18" width="11.7109375" customWidth="1"/>
    <col min="19" max="19" width="11.5703125" customWidth="1"/>
    <col min="20" max="21" width="14" customWidth="1"/>
    <col min="22" max="22" width="12.5703125" customWidth="1"/>
    <col min="23" max="23" width="11.140625" customWidth="1"/>
    <col min="24" max="24" width="10" customWidth="1"/>
    <col min="25" max="25" width="10.140625" customWidth="1"/>
    <col min="26" max="26" width="9.85546875" customWidth="1"/>
    <col min="27" max="27" width="12.140625" customWidth="1"/>
    <col min="28" max="29" width="11.140625" customWidth="1"/>
    <col min="30" max="30" width="12.140625" customWidth="1"/>
    <col min="31" max="33" width="11.140625" customWidth="1"/>
    <col min="34" max="34" width="18" customWidth="1"/>
    <col min="35" max="35" width="16.42578125" customWidth="1"/>
    <col min="36" max="36" width="19.42578125" bestFit="1" customWidth="1"/>
    <col min="38" max="38" width="27.28515625" customWidth="1"/>
  </cols>
  <sheetData>
    <row r="1" spans="1:36" x14ac:dyDescent="0.25">
      <c r="A1" s="1"/>
      <c r="B1" s="232" t="s">
        <v>40</v>
      </c>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1"/>
    </row>
    <row r="2" spans="1:36" x14ac:dyDescent="0.25">
      <c r="A2" s="1"/>
      <c r="B2" s="1"/>
      <c r="C2" s="1"/>
      <c r="D2" s="1"/>
      <c r="E2" s="1"/>
      <c r="F2" s="22"/>
      <c r="G2" s="1"/>
      <c r="H2" s="23"/>
      <c r="I2" s="23"/>
      <c r="J2" s="1"/>
      <c r="K2" s="1"/>
      <c r="L2" s="1"/>
      <c r="M2" s="1"/>
      <c r="N2" s="1"/>
      <c r="O2" s="1"/>
      <c r="P2" s="1"/>
      <c r="Q2" s="1"/>
      <c r="R2" s="1"/>
      <c r="S2" s="1"/>
      <c r="T2" s="1"/>
      <c r="U2" s="1"/>
      <c r="V2" s="1"/>
      <c r="W2" s="1"/>
      <c r="X2" s="1"/>
      <c r="Y2" s="1"/>
      <c r="Z2" s="1"/>
      <c r="AA2" s="1"/>
      <c r="AB2" s="1"/>
      <c r="AC2" s="1"/>
      <c r="AD2" s="1"/>
      <c r="AE2" s="1"/>
      <c r="AF2" s="1"/>
      <c r="AG2" s="1"/>
      <c r="AH2" s="1"/>
      <c r="AI2" s="1"/>
      <c r="AJ2" s="1"/>
    </row>
    <row r="3" spans="1:36" ht="23.1" customHeight="1" x14ac:dyDescent="0.25">
      <c r="A3" s="1"/>
      <c r="B3" s="234" t="s">
        <v>0</v>
      </c>
      <c r="C3" s="234" t="s">
        <v>1</v>
      </c>
      <c r="D3" s="234" t="s">
        <v>28</v>
      </c>
      <c r="E3" s="234" t="s">
        <v>29</v>
      </c>
      <c r="F3" s="234" t="s">
        <v>30</v>
      </c>
      <c r="G3" s="234" t="s">
        <v>3</v>
      </c>
      <c r="H3" s="600" t="s">
        <v>4</v>
      </c>
      <c r="I3" s="600" t="s">
        <v>5</v>
      </c>
      <c r="J3" s="241" t="s">
        <v>6</v>
      </c>
      <c r="K3" s="241"/>
      <c r="L3" s="241"/>
      <c r="M3" s="241"/>
      <c r="N3" s="230" t="s">
        <v>47</v>
      </c>
      <c r="O3" s="234" t="s">
        <v>31</v>
      </c>
      <c r="P3" s="236" t="s">
        <v>42</v>
      </c>
      <c r="Q3" s="236" t="s">
        <v>32</v>
      </c>
      <c r="R3" s="236" t="s">
        <v>37</v>
      </c>
      <c r="S3" s="236" t="s">
        <v>33</v>
      </c>
      <c r="T3" s="234" t="s">
        <v>55</v>
      </c>
      <c r="U3" s="234" t="s">
        <v>57</v>
      </c>
      <c r="V3" s="241" t="s">
        <v>59</v>
      </c>
      <c r="W3" s="241"/>
      <c r="X3" s="241"/>
      <c r="Y3" s="241"/>
      <c r="Z3" s="241"/>
      <c r="AA3" s="241"/>
      <c r="AB3" s="234" t="s">
        <v>69</v>
      </c>
      <c r="AC3" s="247" t="s">
        <v>75</v>
      </c>
      <c r="AD3" s="249" t="s">
        <v>77</v>
      </c>
      <c r="AE3" s="250"/>
      <c r="AF3" s="251"/>
      <c r="AG3" s="230" t="s">
        <v>27</v>
      </c>
      <c r="AH3" s="230" t="s">
        <v>36</v>
      </c>
      <c r="AI3" s="234" t="s">
        <v>34</v>
      </c>
      <c r="AJ3" s="230" t="s">
        <v>35</v>
      </c>
    </row>
    <row r="4" spans="1:36" ht="168.95" customHeight="1" x14ac:dyDescent="0.25">
      <c r="A4" s="1"/>
      <c r="B4" s="234"/>
      <c r="C4" s="234"/>
      <c r="D4" s="234"/>
      <c r="E4" s="234"/>
      <c r="F4" s="234"/>
      <c r="G4" s="234"/>
      <c r="H4" s="600"/>
      <c r="I4" s="600"/>
      <c r="J4" s="3" t="s">
        <v>7</v>
      </c>
      <c r="K4" s="3" t="s">
        <v>8</v>
      </c>
      <c r="L4" s="3" t="s">
        <v>9</v>
      </c>
      <c r="M4" s="11" t="s">
        <v>10</v>
      </c>
      <c r="N4" s="231"/>
      <c r="O4" s="234"/>
      <c r="P4" s="236"/>
      <c r="Q4" s="236"/>
      <c r="R4" s="236"/>
      <c r="S4" s="236"/>
      <c r="T4" s="234"/>
      <c r="U4" s="234"/>
      <c r="V4" s="3" t="s">
        <v>61</v>
      </c>
      <c r="W4" s="3" t="s">
        <v>62</v>
      </c>
      <c r="X4" s="3" t="s">
        <v>15</v>
      </c>
      <c r="Y4" s="3" t="s">
        <v>63</v>
      </c>
      <c r="Z4" s="3" t="s">
        <v>60</v>
      </c>
      <c r="AA4" s="3" t="s">
        <v>25</v>
      </c>
      <c r="AB4" s="234"/>
      <c r="AC4" s="248"/>
      <c r="AD4" s="3" t="s">
        <v>16</v>
      </c>
      <c r="AE4" s="3" t="s">
        <v>17</v>
      </c>
      <c r="AF4" s="3" t="s">
        <v>26</v>
      </c>
      <c r="AG4" s="231"/>
      <c r="AH4" s="231"/>
      <c r="AI4" s="234"/>
      <c r="AJ4" s="231"/>
    </row>
    <row r="5" spans="1:36" ht="15.75" thickBot="1" x14ac:dyDescent="0.3">
      <c r="A5" s="1"/>
      <c r="B5" s="24">
        <v>1</v>
      </c>
      <c r="C5" s="24">
        <v>2</v>
      </c>
      <c r="D5" s="24">
        <v>3</v>
      </c>
      <c r="E5" s="24">
        <v>4</v>
      </c>
      <c r="F5" s="182">
        <v>5</v>
      </c>
      <c r="G5" s="24">
        <v>6</v>
      </c>
      <c r="H5" s="183">
        <v>7</v>
      </c>
      <c r="I5" s="183">
        <v>8</v>
      </c>
      <c r="J5" s="24">
        <v>9</v>
      </c>
      <c r="K5" s="24">
        <v>10</v>
      </c>
      <c r="L5" s="24">
        <v>11</v>
      </c>
      <c r="M5" s="24">
        <v>12</v>
      </c>
      <c r="N5" s="24">
        <v>13</v>
      </c>
      <c r="O5" s="24">
        <v>14</v>
      </c>
      <c r="P5" s="24">
        <v>15</v>
      </c>
      <c r="Q5" s="24">
        <v>16</v>
      </c>
      <c r="R5" s="24">
        <v>17</v>
      </c>
      <c r="S5" s="25">
        <v>18</v>
      </c>
      <c r="T5" s="24">
        <v>19</v>
      </c>
      <c r="U5" s="24">
        <v>20</v>
      </c>
      <c r="V5" s="24">
        <v>21</v>
      </c>
      <c r="W5" s="24">
        <v>22</v>
      </c>
      <c r="X5" s="24">
        <v>23</v>
      </c>
      <c r="Y5" s="24">
        <v>24</v>
      </c>
      <c r="Z5" s="24">
        <v>25</v>
      </c>
      <c r="AA5" s="24">
        <v>26</v>
      </c>
      <c r="AB5" s="24">
        <v>27</v>
      </c>
      <c r="AC5" s="24">
        <v>28</v>
      </c>
      <c r="AD5" s="24">
        <v>29</v>
      </c>
      <c r="AE5" s="24">
        <v>30</v>
      </c>
      <c r="AF5" s="24">
        <v>31</v>
      </c>
      <c r="AG5" s="24">
        <v>32</v>
      </c>
      <c r="AH5" s="24">
        <v>33</v>
      </c>
      <c r="AI5" s="24">
        <v>34</v>
      </c>
      <c r="AJ5" s="24">
        <v>35</v>
      </c>
    </row>
    <row r="6" spans="1:36" s="188" customFormat="1" ht="52.5" customHeight="1" x14ac:dyDescent="0.25">
      <c r="A6" s="184"/>
      <c r="B6" s="594" t="s">
        <v>516</v>
      </c>
      <c r="C6" s="511" t="s">
        <v>517</v>
      </c>
      <c r="D6" s="511" t="s">
        <v>518</v>
      </c>
      <c r="E6" s="511" t="s">
        <v>519</v>
      </c>
      <c r="F6" s="584" t="s">
        <v>520</v>
      </c>
      <c r="G6" s="584" t="s">
        <v>521</v>
      </c>
      <c r="H6" s="584" t="s">
        <v>80</v>
      </c>
      <c r="I6" s="584" t="s">
        <v>80</v>
      </c>
      <c r="J6" s="186" t="s">
        <v>522</v>
      </c>
      <c r="K6" s="186" t="s">
        <v>523</v>
      </c>
      <c r="L6" s="185" t="s">
        <v>115</v>
      </c>
      <c r="M6" s="187" t="s">
        <v>524</v>
      </c>
      <c r="N6" s="584" t="s">
        <v>145</v>
      </c>
      <c r="O6" s="591" t="s">
        <v>108</v>
      </c>
      <c r="P6" s="584" t="s">
        <v>147</v>
      </c>
      <c r="Q6" s="584" t="s">
        <v>86</v>
      </c>
      <c r="R6" s="584" t="s">
        <v>87</v>
      </c>
      <c r="S6" s="584" t="s">
        <v>148</v>
      </c>
      <c r="T6" s="592">
        <f>U6+U8</f>
        <v>552500</v>
      </c>
      <c r="U6" s="590">
        <f>V6</f>
        <v>42500</v>
      </c>
      <c r="V6" s="590">
        <v>42500</v>
      </c>
      <c r="W6" s="584">
        <v>0</v>
      </c>
      <c r="X6" s="584">
        <v>0</v>
      </c>
      <c r="Y6" s="584">
        <v>0</v>
      </c>
      <c r="Z6" s="584">
        <v>0</v>
      </c>
      <c r="AA6" s="584">
        <v>0</v>
      </c>
      <c r="AB6" s="589">
        <v>7500</v>
      </c>
      <c r="AC6" s="584" t="s">
        <v>89</v>
      </c>
      <c r="AD6" s="584">
        <v>0</v>
      </c>
      <c r="AE6" s="584">
        <f t="shared" ref="AE6" si="0">V6</f>
        <v>42500</v>
      </c>
      <c r="AF6" s="584">
        <v>0</v>
      </c>
      <c r="AG6" s="584">
        <v>0</v>
      </c>
      <c r="AH6" s="585" t="s">
        <v>525</v>
      </c>
      <c r="AI6" s="585" t="s">
        <v>526</v>
      </c>
      <c r="AJ6" s="597">
        <v>45488</v>
      </c>
    </row>
    <row r="7" spans="1:36" s="188" customFormat="1" ht="61.5" customHeight="1" x14ac:dyDescent="0.25">
      <c r="A7" s="184"/>
      <c r="B7" s="564"/>
      <c r="C7" s="512"/>
      <c r="D7" s="512"/>
      <c r="E7" s="512"/>
      <c r="F7" s="543"/>
      <c r="G7" s="543"/>
      <c r="H7" s="543"/>
      <c r="I7" s="543"/>
      <c r="J7" s="190" t="s">
        <v>527</v>
      </c>
      <c r="K7" s="190" t="s">
        <v>528</v>
      </c>
      <c r="L7" s="189" t="s">
        <v>231</v>
      </c>
      <c r="M7" s="191" t="s">
        <v>529</v>
      </c>
      <c r="N7" s="543"/>
      <c r="O7" s="574"/>
      <c r="P7" s="543"/>
      <c r="Q7" s="543"/>
      <c r="R7" s="543"/>
      <c r="S7" s="543"/>
      <c r="T7" s="578"/>
      <c r="U7" s="558"/>
      <c r="V7" s="558"/>
      <c r="W7" s="543"/>
      <c r="X7" s="543"/>
      <c r="Y7" s="543"/>
      <c r="Z7" s="543"/>
      <c r="AA7" s="543"/>
      <c r="AB7" s="566"/>
      <c r="AC7" s="543"/>
      <c r="AD7" s="543"/>
      <c r="AE7" s="543"/>
      <c r="AF7" s="543"/>
      <c r="AG7" s="543"/>
      <c r="AH7" s="569"/>
      <c r="AI7" s="569"/>
      <c r="AJ7" s="598"/>
    </row>
    <row r="8" spans="1:36" s="188" customFormat="1" ht="52.5" customHeight="1" x14ac:dyDescent="0.25">
      <c r="A8" s="184"/>
      <c r="B8" s="564"/>
      <c r="C8" s="512"/>
      <c r="D8" s="512"/>
      <c r="E8" s="512"/>
      <c r="F8" s="543" t="s">
        <v>530</v>
      </c>
      <c r="G8" s="543"/>
      <c r="H8" s="543"/>
      <c r="I8" s="543"/>
      <c r="J8" s="190" t="s">
        <v>522</v>
      </c>
      <c r="K8" s="190" t="s">
        <v>523</v>
      </c>
      <c r="L8" s="189" t="s">
        <v>115</v>
      </c>
      <c r="M8" s="191" t="s">
        <v>531</v>
      </c>
      <c r="N8" s="543" t="s">
        <v>145</v>
      </c>
      <c r="O8" s="574" t="s">
        <v>108</v>
      </c>
      <c r="P8" s="543" t="s">
        <v>147</v>
      </c>
      <c r="Q8" s="543" t="s">
        <v>86</v>
      </c>
      <c r="R8" s="543" t="s">
        <v>87</v>
      </c>
      <c r="S8" s="543" t="s">
        <v>148</v>
      </c>
      <c r="T8" s="578"/>
      <c r="U8" s="558">
        <f>V8</f>
        <v>510000</v>
      </c>
      <c r="V8" s="558">
        <v>510000</v>
      </c>
      <c r="W8" s="543">
        <v>0</v>
      </c>
      <c r="X8" s="543">
        <v>0</v>
      </c>
      <c r="Y8" s="543">
        <v>0</v>
      </c>
      <c r="Z8" s="543">
        <v>0</v>
      </c>
      <c r="AA8" s="543">
        <v>0</v>
      </c>
      <c r="AB8" s="566">
        <v>90000</v>
      </c>
      <c r="AC8" s="543" t="s">
        <v>89</v>
      </c>
      <c r="AD8" s="543">
        <v>0</v>
      </c>
      <c r="AE8" s="543">
        <f t="shared" ref="AE8" si="1">V8</f>
        <v>510000</v>
      </c>
      <c r="AF8" s="543">
        <v>0</v>
      </c>
      <c r="AG8" s="543">
        <v>0</v>
      </c>
      <c r="AH8" s="569"/>
      <c r="AI8" s="569"/>
      <c r="AJ8" s="598"/>
    </row>
    <row r="9" spans="1:36" s="188" customFormat="1" ht="46.5" customHeight="1" thickBot="1" x14ac:dyDescent="0.3">
      <c r="A9" s="184"/>
      <c r="B9" s="565"/>
      <c r="C9" s="513"/>
      <c r="D9" s="513"/>
      <c r="E9" s="513"/>
      <c r="F9" s="544"/>
      <c r="G9" s="544"/>
      <c r="H9" s="544"/>
      <c r="I9" s="544"/>
      <c r="J9" s="193" t="s">
        <v>527</v>
      </c>
      <c r="K9" s="193" t="s">
        <v>528</v>
      </c>
      <c r="L9" s="192" t="s">
        <v>231</v>
      </c>
      <c r="M9" s="194" t="s">
        <v>531</v>
      </c>
      <c r="N9" s="544"/>
      <c r="O9" s="575"/>
      <c r="P9" s="544"/>
      <c r="Q9" s="544"/>
      <c r="R9" s="544"/>
      <c r="S9" s="544"/>
      <c r="T9" s="579"/>
      <c r="U9" s="559"/>
      <c r="V9" s="559"/>
      <c r="W9" s="544"/>
      <c r="X9" s="544"/>
      <c r="Y9" s="544"/>
      <c r="Z9" s="544"/>
      <c r="AA9" s="544"/>
      <c r="AB9" s="567"/>
      <c r="AC9" s="544"/>
      <c r="AD9" s="544"/>
      <c r="AE9" s="544"/>
      <c r="AF9" s="544"/>
      <c r="AG9" s="544"/>
      <c r="AH9" s="570"/>
      <c r="AI9" s="570"/>
      <c r="AJ9" s="599"/>
    </row>
    <row r="10" spans="1:36" s="188" customFormat="1" ht="52.5" customHeight="1" x14ac:dyDescent="0.25">
      <c r="A10" s="184"/>
      <c r="B10" s="595" t="s">
        <v>532</v>
      </c>
      <c r="C10" s="515" t="s">
        <v>533</v>
      </c>
      <c r="D10" s="515" t="s">
        <v>518</v>
      </c>
      <c r="E10" s="515" t="s">
        <v>519</v>
      </c>
      <c r="F10" s="540" t="s">
        <v>534</v>
      </c>
      <c r="G10" s="540" t="s">
        <v>521</v>
      </c>
      <c r="H10" s="540" t="s">
        <v>80</v>
      </c>
      <c r="I10" s="540" t="s">
        <v>80</v>
      </c>
      <c r="J10" s="195" t="s">
        <v>522</v>
      </c>
      <c r="K10" s="195" t="s">
        <v>523</v>
      </c>
      <c r="L10" s="196" t="s">
        <v>115</v>
      </c>
      <c r="M10" s="197" t="s">
        <v>535</v>
      </c>
      <c r="N10" s="540" t="s">
        <v>145</v>
      </c>
      <c r="O10" s="560" t="s">
        <v>99</v>
      </c>
      <c r="P10" s="540" t="s">
        <v>147</v>
      </c>
      <c r="Q10" s="540" t="s">
        <v>86</v>
      </c>
      <c r="R10" s="540" t="s">
        <v>87</v>
      </c>
      <c r="S10" s="540" t="s">
        <v>148</v>
      </c>
      <c r="T10" s="555">
        <f>U10</f>
        <v>424401</v>
      </c>
      <c r="U10" s="596">
        <f>V10</f>
        <v>424401</v>
      </c>
      <c r="V10" s="596">
        <v>424401</v>
      </c>
      <c r="W10" s="540">
        <v>0</v>
      </c>
      <c r="X10" s="540">
        <v>0</v>
      </c>
      <c r="Y10" s="540">
        <v>0</v>
      </c>
      <c r="Z10" s="540">
        <v>0</v>
      </c>
      <c r="AA10" s="540">
        <v>0</v>
      </c>
      <c r="AB10" s="553">
        <v>74895</v>
      </c>
      <c r="AC10" s="540" t="s">
        <v>89</v>
      </c>
      <c r="AD10" s="540">
        <v>0</v>
      </c>
      <c r="AE10" s="540">
        <f t="shared" ref="AE10" si="2">V10</f>
        <v>424401</v>
      </c>
      <c r="AF10" s="540">
        <v>0</v>
      </c>
      <c r="AG10" s="540">
        <v>0</v>
      </c>
      <c r="AH10" s="593" t="s">
        <v>536</v>
      </c>
      <c r="AI10" s="593" t="s">
        <v>537</v>
      </c>
      <c r="AJ10" s="587"/>
    </row>
    <row r="11" spans="1:36" s="188" customFormat="1" ht="61.5" customHeight="1" thickBot="1" x14ac:dyDescent="0.3">
      <c r="A11" s="184"/>
      <c r="B11" s="595"/>
      <c r="C11" s="515"/>
      <c r="D11" s="515"/>
      <c r="E11" s="515"/>
      <c r="F11" s="540"/>
      <c r="G11" s="540"/>
      <c r="H11" s="540"/>
      <c r="I11" s="540"/>
      <c r="J11" s="198" t="s">
        <v>527</v>
      </c>
      <c r="K11" s="198" t="s">
        <v>528</v>
      </c>
      <c r="L11" s="199" t="s">
        <v>231</v>
      </c>
      <c r="M11" s="200" t="s">
        <v>538</v>
      </c>
      <c r="N11" s="540"/>
      <c r="O11" s="560"/>
      <c r="P11" s="540"/>
      <c r="Q11" s="540"/>
      <c r="R11" s="540"/>
      <c r="S11" s="540"/>
      <c r="T11" s="555"/>
      <c r="U11" s="596"/>
      <c r="V11" s="596"/>
      <c r="W11" s="540"/>
      <c r="X11" s="540"/>
      <c r="Y11" s="540"/>
      <c r="Z11" s="540"/>
      <c r="AA11" s="540"/>
      <c r="AB11" s="553"/>
      <c r="AC11" s="540"/>
      <c r="AD11" s="540"/>
      <c r="AE11" s="540"/>
      <c r="AF11" s="540"/>
      <c r="AG11" s="540"/>
      <c r="AH11" s="593"/>
      <c r="AI11" s="593"/>
      <c r="AJ11" s="587"/>
    </row>
    <row r="12" spans="1:36" s="188" customFormat="1" ht="52.5" customHeight="1" x14ac:dyDescent="0.25">
      <c r="A12" s="184"/>
      <c r="B12" s="594" t="s">
        <v>539</v>
      </c>
      <c r="C12" s="511" t="s">
        <v>540</v>
      </c>
      <c r="D12" s="511" t="s">
        <v>518</v>
      </c>
      <c r="E12" s="511" t="s">
        <v>519</v>
      </c>
      <c r="F12" s="584" t="s">
        <v>541</v>
      </c>
      <c r="G12" s="584" t="s">
        <v>521</v>
      </c>
      <c r="H12" s="584" t="s">
        <v>80</v>
      </c>
      <c r="I12" s="584" t="s">
        <v>80</v>
      </c>
      <c r="J12" s="186" t="s">
        <v>522</v>
      </c>
      <c r="K12" s="186" t="s">
        <v>523</v>
      </c>
      <c r="L12" s="185" t="s">
        <v>115</v>
      </c>
      <c r="M12" s="187" t="s">
        <v>542</v>
      </c>
      <c r="N12" s="584" t="s">
        <v>145</v>
      </c>
      <c r="O12" s="591" t="s">
        <v>84</v>
      </c>
      <c r="P12" s="584" t="s">
        <v>147</v>
      </c>
      <c r="Q12" s="584" t="s">
        <v>86</v>
      </c>
      <c r="R12" s="584" t="s">
        <v>87</v>
      </c>
      <c r="S12" s="584" t="s">
        <v>148</v>
      </c>
      <c r="T12" s="592">
        <f>U12+U14</f>
        <v>2742606</v>
      </c>
      <c r="U12" s="590">
        <f>V12</f>
        <v>1834847.11</v>
      </c>
      <c r="V12" s="590">
        <v>1834847.11</v>
      </c>
      <c r="W12" s="584">
        <v>0</v>
      </c>
      <c r="X12" s="584">
        <v>0</v>
      </c>
      <c r="Y12" s="584">
        <v>0</v>
      </c>
      <c r="Z12" s="584">
        <v>0</v>
      </c>
      <c r="AA12" s="584">
        <v>0</v>
      </c>
      <c r="AB12" s="589">
        <v>323796.55</v>
      </c>
      <c r="AC12" s="584" t="s">
        <v>89</v>
      </c>
      <c r="AD12" s="584">
        <v>0</v>
      </c>
      <c r="AE12" s="584">
        <f t="shared" ref="AE12" si="3">V12</f>
        <v>1834847.11</v>
      </c>
      <c r="AF12" s="584">
        <v>0</v>
      </c>
      <c r="AG12" s="584">
        <v>0</v>
      </c>
      <c r="AH12" s="585" t="s">
        <v>536</v>
      </c>
      <c r="AI12" s="585" t="s">
        <v>537</v>
      </c>
      <c r="AJ12" s="586"/>
    </row>
    <row r="13" spans="1:36" s="188" customFormat="1" ht="76.5" customHeight="1" x14ac:dyDescent="0.25">
      <c r="A13" s="184"/>
      <c r="B13" s="564"/>
      <c r="C13" s="512"/>
      <c r="D13" s="512"/>
      <c r="E13" s="512"/>
      <c r="F13" s="543"/>
      <c r="G13" s="543"/>
      <c r="H13" s="543"/>
      <c r="I13" s="543"/>
      <c r="J13" s="190" t="s">
        <v>527</v>
      </c>
      <c r="K13" s="190" t="s">
        <v>528</v>
      </c>
      <c r="L13" s="189" t="s">
        <v>231</v>
      </c>
      <c r="M13" s="191" t="s">
        <v>542</v>
      </c>
      <c r="N13" s="543"/>
      <c r="O13" s="574"/>
      <c r="P13" s="543"/>
      <c r="Q13" s="543"/>
      <c r="R13" s="543"/>
      <c r="S13" s="543"/>
      <c r="T13" s="578"/>
      <c r="U13" s="558"/>
      <c r="V13" s="558"/>
      <c r="W13" s="543"/>
      <c r="X13" s="543"/>
      <c r="Y13" s="543"/>
      <c r="Z13" s="543"/>
      <c r="AA13" s="543"/>
      <c r="AB13" s="566"/>
      <c r="AC13" s="543"/>
      <c r="AD13" s="543"/>
      <c r="AE13" s="543"/>
      <c r="AF13" s="543"/>
      <c r="AG13" s="543"/>
      <c r="AH13" s="569"/>
      <c r="AI13" s="569"/>
      <c r="AJ13" s="587"/>
    </row>
    <row r="14" spans="1:36" s="188" customFormat="1" ht="40.5" customHeight="1" x14ac:dyDescent="0.25">
      <c r="A14" s="184"/>
      <c r="B14" s="564"/>
      <c r="C14" s="512"/>
      <c r="D14" s="512"/>
      <c r="E14" s="512"/>
      <c r="F14" s="543" t="s">
        <v>543</v>
      </c>
      <c r="G14" s="543" t="s">
        <v>544</v>
      </c>
      <c r="H14" s="543" t="s">
        <v>80</v>
      </c>
      <c r="I14" s="543" t="s">
        <v>80</v>
      </c>
      <c r="J14" s="190" t="s">
        <v>545</v>
      </c>
      <c r="K14" s="190" t="s">
        <v>546</v>
      </c>
      <c r="L14" s="189" t="s">
        <v>113</v>
      </c>
      <c r="M14" s="191" t="s">
        <v>547</v>
      </c>
      <c r="N14" s="543" t="s">
        <v>145</v>
      </c>
      <c r="O14" s="574" t="s">
        <v>84</v>
      </c>
      <c r="P14" s="543" t="s">
        <v>147</v>
      </c>
      <c r="Q14" s="543" t="s">
        <v>86</v>
      </c>
      <c r="R14" s="543" t="s">
        <v>87</v>
      </c>
      <c r="S14" s="543" t="s">
        <v>148</v>
      </c>
      <c r="T14" s="578"/>
      <c r="U14" s="558">
        <f>V14</f>
        <v>907758.89</v>
      </c>
      <c r="V14" s="558">
        <v>907758.89</v>
      </c>
      <c r="W14" s="543">
        <v>0</v>
      </c>
      <c r="X14" s="543">
        <v>0</v>
      </c>
      <c r="Y14" s="543">
        <v>0</v>
      </c>
      <c r="Z14" s="543">
        <v>0</v>
      </c>
      <c r="AA14" s="543">
        <v>0</v>
      </c>
      <c r="AB14" s="566">
        <v>160192.75</v>
      </c>
      <c r="AC14" s="543" t="s">
        <v>149</v>
      </c>
      <c r="AD14" s="543">
        <v>0</v>
      </c>
      <c r="AE14" s="543">
        <f t="shared" ref="AE14" si="4">V14</f>
        <v>907758.89</v>
      </c>
      <c r="AF14" s="543">
        <v>0</v>
      </c>
      <c r="AG14" s="543">
        <v>0</v>
      </c>
      <c r="AH14" s="569"/>
      <c r="AI14" s="569"/>
      <c r="AJ14" s="587"/>
    </row>
    <row r="15" spans="1:36" s="188" customFormat="1" ht="52.5" customHeight="1" x14ac:dyDescent="0.25">
      <c r="A15" s="184"/>
      <c r="B15" s="564"/>
      <c r="C15" s="512"/>
      <c r="D15" s="512"/>
      <c r="E15" s="512"/>
      <c r="F15" s="543"/>
      <c r="G15" s="543"/>
      <c r="H15" s="543"/>
      <c r="I15" s="543"/>
      <c r="J15" s="190" t="s">
        <v>548</v>
      </c>
      <c r="K15" s="190" t="s">
        <v>549</v>
      </c>
      <c r="L15" s="189" t="s">
        <v>127</v>
      </c>
      <c r="M15" s="191" t="s">
        <v>550</v>
      </c>
      <c r="N15" s="543"/>
      <c r="O15" s="574"/>
      <c r="P15" s="543"/>
      <c r="Q15" s="543"/>
      <c r="R15" s="543"/>
      <c r="S15" s="543"/>
      <c r="T15" s="578"/>
      <c r="U15" s="558"/>
      <c r="V15" s="558"/>
      <c r="W15" s="543"/>
      <c r="X15" s="543"/>
      <c r="Y15" s="543"/>
      <c r="Z15" s="543"/>
      <c r="AA15" s="543"/>
      <c r="AB15" s="566"/>
      <c r="AC15" s="543"/>
      <c r="AD15" s="543"/>
      <c r="AE15" s="543"/>
      <c r="AF15" s="543"/>
      <c r="AG15" s="543"/>
      <c r="AH15" s="569"/>
      <c r="AI15" s="569"/>
      <c r="AJ15" s="587"/>
    </row>
    <row r="16" spans="1:36" s="188" customFormat="1" ht="41.45" customHeight="1" x14ac:dyDescent="0.25">
      <c r="A16" s="184"/>
      <c r="B16" s="564"/>
      <c r="C16" s="512"/>
      <c r="D16" s="512"/>
      <c r="E16" s="512"/>
      <c r="F16" s="543"/>
      <c r="G16" s="543"/>
      <c r="H16" s="543"/>
      <c r="I16" s="543"/>
      <c r="J16" s="190" t="s">
        <v>551</v>
      </c>
      <c r="K16" s="190" t="s">
        <v>552</v>
      </c>
      <c r="L16" s="189" t="s">
        <v>143</v>
      </c>
      <c r="M16" s="191" t="s">
        <v>144</v>
      </c>
      <c r="N16" s="543"/>
      <c r="O16" s="574"/>
      <c r="P16" s="543"/>
      <c r="Q16" s="543"/>
      <c r="R16" s="543"/>
      <c r="S16" s="543"/>
      <c r="T16" s="578"/>
      <c r="U16" s="558"/>
      <c r="V16" s="558"/>
      <c r="W16" s="543"/>
      <c r="X16" s="543"/>
      <c r="Y16" s="543"/>
      <c r="Z16" s="543"/>
      <c r="AA16" s="543"/>
      <c r="AB16" s="566"/>
      <c r="AC16" s="543"/>
      <c r="AD16" s="543"/>
      <c r="AE16" s="543"/>
      <c r="AF16" s="543"/>
      <c r="AG16" s="543"/>
      <c r="AH16" s="569"/>
      <c r="AI16" s="569"/>
      <c r="AJ16" s="587"/>
    </row>
    <row r="17" spans="1:36" s="188" customFormat="1" ht="56.45" customHeight="1" thickBot="1" x14ac:dyDescent="0.3">
      <c r="A17" s="184"/>
      <c r="B17" s="565"/>
      <c r="C17" s="513"/>
      <c r="D17" s="513"/>
      <c r="E17" s="513"/>
      <c r="F17" s="544"/>
      <c r="G17" s="544"/>
      <c r="H17" s="544"/>
      <c r="I17" s="544"/>
      <c r="J17" s="193" t="s">
        <v>553</v>
      </c>
      <c r="K17" s="193" t="s">
        <v>554</v>
      </c>
      <c r="L17" s="192" t="s">
        <v>143</v>
      </c>
      <c r="M17" s="192" t="s">
        <v>555</v>
      </c>
      <c r="N17" s="544"/>
      <c r="O17" s="575"/>
      <c r="P17" s="544"/>
      <c r="Q17" s="544"/>
      <c r="R17" s="544"/>
      <c r="S17" s="544"/>
      <c r="T17" s="579"/>
      <c r="U17" s="559"/>
      <c r="V17" s="559"/>
      <c r="W17" s="544"/>
      <c r="X17" s="544"/>
      <c r="Y17" s="544"/>
      <c r="Z17" s="544"/>
      <c r="AA17" s="544"/>
      <c r="AB17" s="567"/>
      <c r="AC17" s="544"/>
      <c r="AD17" s="544"/>
      <c r="AE17" s="544"/>
      <c r="AF17" s="544"/>
      <c r="AG17" s="544"/>
      <c r="AH17" s="570"/>
      <c r="AI17" s="570"/>
      <c r="AJ17" s="588"/>
    </row>
    <row r="18" spans="1:36" s="188" customFormat="1" ht="52.5" customHeight="1" x14ac:dyDescent="0.25">
      <c r="A18" s="184"/>
      <c r="B18" s="563" t="s">
        <v>556</v>
      </c>
      <c r="C18" s="530" t="s">
        <v>557</v>
      </c>
      <c r="D18" s="530" t="s">
        <v>518</v>
      </c>
      <c r="E18" s="530" t="s">
        <v>519</v>
      </c>
      <c r="F18" s="542" t="s">
        <v>558</v>
      </c>
      <c r="G18" s="542" t="s">
        <v>521</v>
      </c>
      <c r="H18" s="542" t="s">
        <v>80</v>
      </c>
      <c r="I18" s="542" t="s">
        <v>80</v>
      </c>
      <c r="J18" s="195" t="s">
        <v>522</v>
      </c>
      <c r="K18" s="195" t="s">
        <v>523</v>
      </c>
      <c r="L18" s="196" t="s">
        <v>115</v>
      </c>
      <c r="M18" s="197" t="s">
        <v>559</v>
      </c>
      <c r="N18" s="542" t="s">
        <v>145</v>
      </c>
      <c r="O18" s="580" t="s">
        <v>560</v>
      </c>
      <c r="P18" s="542" t="s">
        <v>147</v>
      </c>
      <c r="Q18" s="542" t="s">
        <v>86</v>
      </c>
      <c r="R18" s="542" t="s">
        <v>87</v>
      </c>
      <c r="S18" s="542" t="s">
        <v>148</v>
      </c>
      <c r="T18" s="577">
        <f>U18+U20</f>
        <v>312868</v>
      </c>
      <c r="U18" s="557">
        <f>V18</f>
        <v>73669.5</v>
      </c>
      <c r="V18" s="557">
        <v>73669.5</v>
      </c>
      <c r="W18" s="542">
        <v>0</v>
      </c>
      <c r="X18" s="542">
        <v>0</v>
      </c>
      <c r="Y18" s="542">
        <v>0</v>
      </c>
      <c r="Z18" s="542">
        <v>0</v>
      </c>
      <c r="AA18" s="542">
        <v>0</v>
      </c>
      <c r="AB18" s="576">
        <v>13000.5</v>
      </c>
      <c r="AC18" s="542" t="s">
        <v>89</v>
      </c>
      <c r="AD18" s="542">
        <v>0</v>
      </c>
      <c r="AE18" s="542">
        <f t="shared" ref="AE18" si="5">V18</f>
        <v>73669.5</v>
      </c>
      <c r="AF18" s="542">
        <v>0</v>
      </c>
      <c r="AG18" s="542">
        <v>0</v>
      </c>
      <c r="AH18" s="568" t="s">
        <v>536</v>
      </c>
      <c r="AI18" s="568" t="s">
        <v>537</v>
      </c>
      <c r="AJ18" s="581"/>
    </row>
    <row r="19" spans="1:36" s="188" customFormat="1" ht="76.5" customHeight="1" x14ac:dyDescent="0.25">
      <c r="A19" s="184"/>
      <c r="B19" s="564"/>
      <c r="C19" s="512"/>
      <c r="D19" s="512"/>
      <c r="E19" s="512"/>
      <c r="F19" s="543"/>
      <c r="G19" s="543"/>
      <c r="H19" s="543"/>
      <c r="I19" s="543"/>
      <c r="J19" s="190" t="s">
        <v>527</v>
      </c>
      <c r="K19" s="190" t="s">
        <v>528</v>
      </c>
      <c r="L19" s="189" t="s">
        <v>231</v>
      </c>
      <c r="M19" s="191" t="s">
        <v>561</v>
      </c>
      <c r="N19" s="543"/>
      <c r="O19" s="574"/>
      <c r="P19" s="543"/>
      <c r="Q19" s="543"/>
      <c r="R19" s="543"/>
      <c r="S19" s="543"/>
      <c r="T19" s="578"/>
      <c r="U19" s="558"/>
      <c r="V19" s="558"/>
      <c r="W19" s="543"/>
      <c r="X19" s="543"/>
      <c r="Y19" s="543"/>
      <c r="Z19" s="543"/>
      <c r="AA19" s="543"/>
      <c r="AB19" s="566"/>
      <c r="AC19" s="543"/>
      <c r="AD19" s="543"/>
      <c r="AE19" s="543"/>
      <c r="AF19" s="543"/>
      <c r="AG19" s="543"/>
      <c r="AH19" s="569"/>
      <c r="AI19" s="569"/>
      <c r="AJ19" s="582"/>
    </row>
    <row r="20" spans="1:36" s="188" customFormat="1" ht="40.5" customHeight="1" x14ac:dyDescent="0.25">
      <c r="A20" s="184"/>
      <c r="B20" s="564"/>
      <c r="C20" s="512"/>
      <c r="D20" s="512"/>
      <c r="E20" s="512"/>
      <c r="F20" s="543" t="s">
        <v>562</v>
      </c>
      <c r="G20" s="543" t="s">
        <v>544</v>
      </c>
      <c r="H20" s="543" t="s">
        <v>80</v>
      </c>
      <c r="I20" s="543" t="s">
        <v>80</v>
      </c>
      <c r="J20" s="190" t="s">
        <v>545</v>
      </c>
      <c r="K20" s="190" t="s">
        <v>546</v>
      </c>
      <c r="L20" s="189" t="s">
        <v>113</v>
      </c>
      <c r="M20" s="191" t="s">
        <v>563</v>
      </c>
      <c r="N20" s="543" t="s">
        <v>145</v>
      </c>
      <c r="O20" s="574" t="s">
        <v>560</v>
      </c>
      <c r="P20" s="543" t="s">
        <v>147</v>
      </c>
      <c r="Q20" s="543" t="s">
        <v>86</v>
      </c>
      <c r="R20" s="543" t="s">
        <v>87</v>
      </c>
      <c r="S20" s="543" t="s">
        <v>148</v>
      </c>
      <c r="T20" s="578"/>
      <c r="U20" s="558">
        <f>V20</f>
        <v>239198.5</v>
      </c>
      <c r="V20" s="558">
        <v>239198.5</v>
      </c>
      <c r="W20" s="543">
        <v>0</v>
      </c>
      <c r="X20" s="543">
        <v>0</v>
      </c>
      <c r="Y20" s="543">
        <v>0</v>
      </c>
      <c r="Z20" s="543">
        <v>0</v>
      </c>
      <c r="AA20" s="543">
        <v>0</v>
      </c>
      <c r="AB20" s="566">
        <v>42211.5</v>
      </c>
      <c r="AC20" s="543" t="s">
        <v>149</v>
      </c>
      <c r="AD20" s="543">
        <v>0</v>
      </c>
      <c r="AE20" s="543">
        <f t="shared" ref="AE20" si="6">V20</f>
        <v>239198.5</v>
      </c>
      <c r="AF20" s="543">
        <v>0</v>
      </c>
      <c r="AG20" s="543">
        <v>0</v>
      </c>
      <c r="AH20" s="569"/>
      <c r="AI20" s="569"/>
      <c r="AJ20" s="582"/>
    </row>
    <row r="21" spans="1:36" s="188" customFormat="1" ht="52.5" customHeight="1" x14ac:dyDescent="0.25">
      <c r="A21" s="184"/>
      <c r="B21" s="564"/>
      <c r="C21" s="512"/>
      <c r="D21" s="512"/>
      <c r="E21" s="512"/>
      <c r="F21" s="543"/>
      <c r="G21" s="543"/>
      <c r="H21" s="543"/>
      <c r="I21" s="543"/>
      <c r="J21" s="190" t="s">
        <v>548</v>
      </c>
      <c r="K21" s="190" t="s">
        <v>549</v>
      </c>
      <c r="L21" s="189" t="s">
        <v>127</v>
      </c>
      <c r="M21" s="191" t="s">
        <v>550</v>
      </c>
      <c r="N21" s="543"/>
      <c r="O21" s="574"/>
      <c r="P21" s="543"/>
      <c r="Q21" s="543"/>
      <c r="R21" s="543"/>
      <c r="S21" s="543"/>
      <c r="T21" s="578"/>
      <c r="U21" s="558"/>
      <c r="V21" s="558"/>
      <c r="W21" s="543"/>
      <c r="X21" s="543"/>
      <c r="Y21" s="543"/>
      <c r="Z21" s="543"/>
      <c r="AA21" s="543"/>
      <c r="AB21" s="566"/>
      <c r="AC21" s="543"/>
      <c r="AD21" s="543"/>
      <c r="AE21" s="543"/>
      <c r="AF21" s="543"/>
      <c r="AG21" s="543"/>
      <c r="AH21" s="569"/>
      <c r="AI21" s="569"/>
      <c r="AJ21" s="582"/>
    </row>
    <row r="22" spans="1:36" s="188" customFormat="1" ht="41.45" customHeight="1" x14ac:dyDescent="0.25">
      <c r="A22" s="184"/>
      <c r="B22" s="564"/>
      <c r="C22" s="512"/>
      <c r="D22" s="512"/>
      <c r="E22" s="512"/>
      <c r="F22" s="543"/>
      <c r="G22" s="543"/>
      <c r="H22" s="543"/>
      <c r="I22" s="543"/>
      <c r="J22" s="190" t="s">
        <v>551</v>
      </c>
      <c r="K22" s="190" t="s">
        <v>552</v>
      </c>
      <c r="L22" s="189" t="s">
        <v>143</v>
      </c>
      <c r="M22" s="191" t="s">
        <v>144</v>
      </c>
      <c r="N22" s="543"/>
      <c r="O22" s="574"/>
      <c r="P22" s="543"/>
      <c r="Q22" s="543"/>
      <c r="R22" s="543"/>
      <c r="S22" s="543"/>
      <c r="T22" s="578"/>
      <c r="U22" s="558"/>
      <c r="V22" s="558"/>
      <c r="W22" s="543"/>
      <c r="X22" s="543"/>
      <c r="Y22" s="543"/>
      <c r="Z22" s="543"/>
      <c r="AA22" s="543"/>
      <c r="AB22" s="566"/>
      <c r="AC22" s="543"/>
      <c r="AD22" s="543"/>
      <c r="AE22" s="543"/>
      <c r="AF22" s="543"/>
      <c r="AG22" s="543"/>
      <c r="AH22" s="569"/>
      <c r="AI22" s="569"/>
      <c r="AJ22" s="582"/>
    </row>
    <row r="23" spans="1:36" s="188" customFormat="1" ht="56.45" customHeight="1" thickBot="1" x14ac:dyDescent="0.3">
      <c r="A23" s="184"/>
      <c r="B23" s="565"/>
      <c r="C23" s="513"/>
      <c r="D23" s="513"/>
      <c r="E23" s="513"/>
      <c r="F23" s="544"/>
      <c r="G23" s="544"/>
      <c r="H23" s="544"/>
      <c r="I23" s="544"/>
      <c r="J23" s="193" t="s">
        <v>553</v>
      </c>
      <c r="K23" s="193" t="s">
        <v>554</v>
      </c>
      <c r="L23" s="192" t="s">
        <v>143</v>
      </c>
      <c r="M23" s="192" t="s">
        <v>555</v>
      </c>
      <c r="N23" s="544"/>
      <c r="O23" s="575"/>
      <c r="P23" s="544"/>
      <c r="Q23" s="544"/>
      <c r="R23" s="544"/>
      <c r="S23" s="544"/>
      <c r="T23" s="579"/>
      <c r="U23" s="559"/>
      <c r="V23" s="559"/>
      <c r="W23" s="544"/>
      <c r="X23" s="544"/>
      <c r="Y23" s="544"/>
      <c r="Z23" s="544"/>
      <c r="AA23" s="544"/>
      <c r="AB23" s="567"/>
      <c r="AC23" s="544"/>
      <c r="AD23" s="544"/>
      <c r="AE23" s="544"/>
      <c r="AF23" s="544"/>
      <c r="AG23" s="544"/>
      <c r="AH23" s="570"/>
      <c r="AI23" s="570"/>
      <c r="AJ23" s="583"/>
    </row>
    <row r="24" spans="1:36" s="188" customFormat="1" ht="52.5" customHeight="1" x14ac:dyDescent="0.25">
      <c r="A24" s="184"/>
      <c r="B24" s="563" t="s">
        <v>564</v>
      </c>
      <c r="C24" s="530" t="s">
        <v>565</v>
      </c>
      <c r="D24" s="530" t="s">
        <v>518</v>
      </c>
      <c r="E24" s="530" t="s">
        <v>519</v>
      </c>
      <c r="F24" s="542" t="s">
        <v>566</v>
      </c>
      <c r="G24" s="542" t="s">
        <v>521</v>
      </c>
      <c r="H24" s="542" t="s">
        <v>80</v>
      </c>
      <c r="I24" s="542" t="s">
        <v>80</v>
      </c>
      <c r="J24" s="195" t="s">
        <v>522</v>
      </c>
      <c r="K24" s="195" t="s">
        <v>523</v>
      </c>
      <c r="L24" s="196" t="s">
        <v>115</v>
      </c>
      <c r="M24" s="197" t="s">
        <v>567</v>
      </c>
      <c r="N24" s="542" t="s">
        <v>145</v>
      </c>
      <c r="O24" s="580" t="s">
        <v>568</v>
      </c>
      <c r="P24" s="542" t="s">
        <v>147</v>
      </c>
      <c r="Q24" s="542" t="s">
        <v>86</v>
      </c>
      <c r="R24" s="542" t="s">
        <v>87</v>
      </c>
      <c r="S24" s="542" t="s">
        <v>148</v>
      </c>
      <c r="T24" s="577">
        <f>U24+U26</f>
        <v>1491852</v>
      </c>
      <c r="U24" s="557">
        <f>V24</f>
        <v>935000</v>
      </c>
      <c r="V24" s="557">
        <v>935000</v>
      </c>
      <c r="W24" s="542">
        <v>0</v>
      </c>
      <c r="X24" s="542">
        <v>0</v>
      </c>
      <c r="Y24" s="542">
        <v>0</v>
      </c>
      <c r="Z24" s="542">
        <v>0</v>
      </c>
      <c r="AA24" s="542">
        <v>0</v>
      </c>
      <c r="AB24" s="576">
        <v>165000</v>
      </c>
      <c r="AC24" s="542" t="s">
        <v>89</v>
      </c>
      <c r="AD24" s="542">
        <v>0</v>
      </c>
      <c r="AE24" s="542">
        <f t="shared" ref="AE24" si="7">V24</f>
        <v>935000</v>
      </c>
      <c r="AF24" s="542">
        <v>0</v>
      </c>
      <c r="AG24" s="542">
        <v>0</v>
      </c>
      <c r="AH24" s="568" t="s">
        <v>536</v>
      </c>
      <c r="AI24" s="568" t="s">
        <v>537</v>
      </c>
      <c r="AJ24" s="571"/>
    </row>
    <row r="25" spans="1:36" s="188" customFormat="1" ht="76.5" customHeight="1" x14ac:dyDescent="0.25">
      <c r="A25" s="184"/>
      <c r="B25" s="564"/>
      <c r="C25" s="512"/>
      <c r="D25" s="512"/>
      <c r="E25" s="512"/>
      <c r="F25" s="543"/>
      <c r="G25" s="543"/>
      <c r="H25" s="543"/>
      <c r="I25" s="543"/>
      <c r="J25" s="190" t="s">
        <v>527</v>
      </c>
      <c r="K25" s="190" t="s">
        <v>528</v>
      </c>
      <c r="L25" s="189" t="s">
        <v>231</v>
      </c>
      <c r="M25" s="191" t="s">
        <v>567</v>
      </c>
      <c r="N25" s="543"/>
      <c r="O25" s="574"/>
      <c r="P25" s="543"/>
      <c r="Q25" s="543"/>
      <c r="R25" s="543"/>
      <c r="S25" s="543"/>
      <c r="T25" s="578"/>
      <c r="U25" s="558"/>
      <c r="V25" s="558"/>
      <c r="W25" s="543"/>
      <c r="X25" s="543"/>
      <c r="Y25" s="543"/>
      <c r="Z25" s="543"/>
      <c r="AA25" s="543"/>
      <c r="AB25" s="566"/>
      <c r="AC25" s="543"/>
      <c r="AD25" s="543"/>
      <c r="AE25" s="543"/>
      <c r="AF25" s="543"/>
      <c r="AG25" s="543"/>
      <c r="AH25" s="569"/>
      <c r="AI25" s="569"/>
      <c r="AJ25" s="572"/>
    </row>
    <row r="26" spans="1:36" s="188" customFormat="1" ht="40.5" customHeight="1" x14ac:dyDescent="0.25">
      <c r="A26" s="184"/>
      <c r="B26" s="564"/>
      <c r="C26" s="512"/>
      <c r="D26" s="512"/>
      <c r="E26" s="512"/>
      <c r="F26" s="543" t="s">
        <v>569</v>
      </c>
      <c r="G26" s="543" t="s">
        <v>544</v>
      </c>
      <c r="H26" s="543" t="s">
        <v>80</v>
      </c>
      <c r="I26" s="543" t="s">
        <v>80</v>
      </c>
      <c r="J26" s="190" t="s">
        <v>545</v>
      </c>
      <c r="K26" s="190" t="s">
        <v>546</v>
      </c>
      <c r="L26" s="189" t="s">
        <v>113</v>
      </c>
      <c r="M26" s="191" t="s">
        <v>570</v>
      </c>
      <c r="N26" s="543" t="s">
        <v>145</v>
      </c>
      <c r="O26" s="574" t="s">
        <v>568</v>
      </c>
      <c r="P26" s="543" t="s">
        <v>147</v>
      </c>
      <c r="Q26" s="543" t="s">
        <v>86</v>
      </c>
      <c r="R26" s="543" t="s">
        <v>87</v>
      </c>
      <c r="S26" s="543" t="s">
        <v>148</v>
      </c>
      <c r="T26" s="578"/>
      <c r="U26" s="558">
        <f>V26</f>
        <v>556852</v>
      </c>
      <c r="V26" s="558">
        <v>556852</v>
      </c>
      <c r="W26" s="543">
        <v>0</v>
      </c>
      <c r="X26" s="543">
        <v>0</v>
      </c>
      <c r="Y26" s="543">
        <v>0</v>
      </c>
      <c r="Z26" s="543">
        <v>0</v>
      </c>
      <c r="AA26" s="543">
        <v>0</v>
      </c>
      <c r="AB26" s="566">
        <v>98268</v>
      </c>
      <c r="AC26" s="543" t="s">
        <v>149</v>
      </c>
      <c r="AD26" s="543">
        <v>0</v>
      </c>
      <c r="AE26" s="543">
        <f t="shared" ref="AE26" si="8">V26</f>
        <v>556852</v>
      </c>
      <c r="AF26" s="543">
        <v>0</v>
      </c>
      <c r="AG26" s="543">
        <v>0</v>
      </c>
      <c r="AH26" s="569"/>
      <c r="AI26" s="569"/>
      <c r="AJ26" s="572"/>
    </row>
    <row r="27" spans="1:36" s="188" customFormat="1" ht="52.5" customHeight="1" x14ac:dyDescent="0.25">
      <c r="A27" s="184"/>
      <c r="B27" s="564"/>
      <c r="C27" s="512"/>
      <c r="D27" s="512"/>
      <c r="E27" s="512"/>
      <c r="F27" s="543"/>
      <c r="G27" s="543"/>
      <c r="H27" s="543"/>
      <c r="I27" s="543"/>
      <c r="J27" s="190" t="s">
        <v>548</v>
      </c>
      <c r="K27" s="190" t="s">
        <v>549</v>
      </c>
      <c r="L27" s="189" t="s">
        <v>127</v>
      </c>
      <c r="M27" s="191" t="s">
        <v>571</v>
      </c>
      <c r="N27" s="543"/>
      <c r="O27" s="574"/>
      <c r="P27" s="543"/>
      <c r="Q27" s="543"/>
      <c r="R27" s="543"/>
      <c r="S27" s="543"/>
      <c r="T27" s="578"/>
      <c r="U27" s="558"/>
      <c r="V27" s="558"/>
      <c r="W27" s="543"/>
      <c r="X27" s="543"/>
      <c r="Y27" s="543"/>
      <c r="Z27" s="543"/>
      <c r="AA27" s="543"/>
      <c r="AB27" s="566"/>
      <c r="AC27" s="543"/>
      <c r="AD27" s="543"/>
      <c r="AE27" s="543"/>
      <c r="AF27" s="543"/>
      <c r="AG27" s="543"/>
      <c r="AH27" s="569"/>
      <c r="AI27" s="569"/>
      <c r="AJ27" s="572"/>
    </row>
    <row r="28" spans="1:36" s="188" customFormat="1" ht="41.45" customHeight="1" x14ac:dyDescent="0.25">
      <c r="A28" s="184"/>
      <c r="B28" s="564"/>
      <c r="C28" s="512"/>
      <c r="D28" s="512"/>
      <c r="E28" s="512"/>
      <c r="F28" s="543"/>
      <c r="G28" s="543"/>
      <c r="H28" s="543"/>
      <c r="I28" s="543"/>
      <c r="J28" s="190" t="s">
        <v>551</v>
      </c>
      <c r="K28" s="190" t="s">
        <v>552</v>
      </c>
      <c r="L28" s="189" t="s">
        <v>143</v>
      </c>
      <c r="M28" s="191" t="s">
        <v>567</v>
      </c>
      <c r="N28" s="543"/>
      <c r="O28" s="574"/>
      <c r="P28" s="543"/>
      <c r="Q28" s="543"/>
      <c r="R28" s="543"/>
      <c r="S28" s="543"/>
      <c r="T28" s="578"/>
      <c r="U28" s="558"/>
      <c r="V28" s="558"/>
      <c r="W28" s="543"/>
      <c r="X28" s="543"/>
      <c r="Y28" s="543"/>
      <c r="Z28" s="543"/>
      <c r="AA28" s="543"/>
      <c r="AB28" s="566"/>
      <c r="AC28" s="543"/>
      <c r="AD28" s="543"/>
      <c r="AE28" s="543"/>
      <c r="AF28" s="543"/>
      <c r="AG28" s="543"/>
      <c r="AH28" s="569"/>
      <c r="AI28" s="569"/>
      <c r="AJ28" s="572"/>
    </row>
    <row r="29" spans="1:36" s="188" customFormat="1" ht="56.45" customHeight="1" thickBot="1" x14ac:dyDescent="0.3">
      <c r="A29" s="184"/>
      <c r="B29" s="565"/>
      <c r="C29" s="513"/>
      <c r="D29" s="513"/>
      <c r="E29" s="513"/>
      <c r="F29" s="544"/>
      <c r="G29" s="544"/>
      <c r="H29" s="544"/>
      <c r="I29" s="544"/>
      <c r="J29" s="193" t="s">
        <v>553</v>
      </c>
      <c r="K29" s="193" t="s">
        <v>554</v>
      </c>
      <c r="L29" s="192" t="s">
        <v>143</v>
      </c>
      <c r="M29" s="192" t="s">
        <v>572</v>
      </c>
      <c r="N29" s="544"/>
      <c r="O29" s="575"/>
      <c r="P29" s="544"/>
      <c r="Q29" s="544"/>
      <c r="R29" s="544"/>
      <c r="S29" s="544"/>
      <c r="T29" s="579"/>
      <c r="U29" s="559"/>
      <c r="V29" s="559"/>
      <c r="W29" s="544"/>
      <c r="X29" s="544"/>
      <c r="Y29" s="544"/>
      <c r="Z29" s="544"/>
      <c r="AA29" s="544"/>
      <c r="AB29" s="567"/>
      <c r="AC29" s="544"/>
      <c r="AD29" s="544"/>
      <c r="AE29" s="544"/>
      <c r="AF29" s="544"/>
      <c r="AG29" s="544"/>
      <c r="AH29" s="570"/>
      <c r="AI29" s="570"/>
      <c r="AJ29" s="573"/>
    </row>
    <row r="30" spans="1:36" s="188" customFormat="1" ht="40.5" customHeight="1" x14ac:dyDescent="0.25">
      <c r="A30" s="562"/>
      <c r="B30" s="563" t="s">
        <v>573</v>
      </c>
      <c r="C30" s="542" t="s">
        <v>574</v>
      </c>
      <c r="D30" s="542" t="s">
        <v>518</v>
      </c>
      <c r="E30" s="542" t="s">
        <v>519</v>
      </c>
      <c r="F30" s="542" t="s">
        <v>575</v>
      </c>
      <c r="G30" s="540" t="s">
        <v>544</v>
      </c>
      <c r="H30" s="540" t="s">
        <v>80</v>
      </c>
      <c r="I30" s="540" t="s">
        <v>80</v>
      </c>
      <c r="J30" s="195" t="s">
        <v>545</v>
      </c>
      <c r="K30" s="195" t="s">
        <v>546</v>
      </c>
      <c r="L30" s="196" t="s">
        <v>113</v>
      </c>
      <c r="M30" s="197" t="s">
        <v>576</v>
      </c>
      <c r="N30" s="540" t="s">
        <v>145</v>
      </c>
      <c r="O30" s="560" t="s">
        <v>259</v>
      </c>
      <c r="P30" s="540" t="s">
        <v>147</v>
      </c>
      <c r="Q30" s="540" t="s">
        <v>86</v>
      </c>
      <c r="R30" s="540" t="s">
        <v>87</v>
      </c>
      <c r="S30" s="540" t="s">
        <v>148</v>
      </c>
      <c r="T30" s="555">
        <f>U30</f>
        <v>378530</v>
      </c>
      <c r="U30" s="557">
        <f>V30</f>
        <v>378530</v>
      </c>
      <c r="V30" s="557">
        <v>378530</v>
      </c>
      <c r="W30" s="542">
        <v>0</v>
      </c>
      <c r="X30" s="542">
        <v>0</v>
      </c>
      <c r="Y30" s="542">
        <v>0</v>
      </c>
      <c r="Z30" s="542">
        <v>0</v>
      </c>
      <c r="AA30" s="542">
        <v>0</v>
      </c>
      <c r="AB30" s="553">
        <v>66800</v>
      </c>
      <c r="AC30" s="542" t="s">
        <v>149</v>
      </c>
      <c r="AD30" s="542">
        <v>0</v>
      </c>
      <c r="AE30" s="542">
        <f t="shared" ref="AE30" si="9">V30</f>
        <v>378530</v>
      </c>
      <c r="AF30" s="542">
        <v>0</v>
      </c>
      <c r="AG30" s="542">
        <v>0</v>
      </c>
      <c r="AH30" s="537" t="s">
        <v>536</v>
      </c>
      <c r="AI30" s="537" t="s">
        <v>537</v>
      </c>
      <c r="AJ30" s="545"/>
    </row>
    <row r="31" spans="1:36" s="188" customFormat="1" ht="52.5" customHeight="1" x14ac:dyDescent="0.25">
      <c r="A31" s="562"/>
      <c r="B31" s="564"/>
      <c r="C31" s="543"/>
      <c r="D31" s="543"/>
      <c r="E31" s="543"/>
      <c r="F31" s="543"/>
      <c r="G31" s="540"/>
      <c r="H31" s="540"/>
      <c r="I31" s="540"/>
      <c r="J31" s="190" t="s">
        <v>548</v>
      </c>
      <c r="K31" s="190" t="s">
        <v>549</v>
      </c>
      <c r="L31" s="189" t="s">
        <v>127</v>
      </c>
      <c r="M31" s="191" t="s">
        <v>550</v>
      </c>
      <c r="N31" s="540"/>
      <c r="O31" s="560"/>
      <c r="P31" s="540"/>
      <c r="Q31" s="540"/>
      <c r="R31" s="540"/>
      <c r="S31" s="540"/>
      <c r="T31" s="555"/>
      <c r="U31" s="558"/>
      <c r="V31" s="558"/>
      <c r="W31" s="543"/>
      <c r="X31" s="543"/>
      <c r="Y31" s="543"/>
      <c r="Z31" s="543"/>
      <c r="AA31" s="543"/>
      <c r="AB31" s="553"/>
      <c r="AC31" s="543"/>
      <c r="AD31" s="543"/>
      <c r="AE31" s="543"/>
      <c r="AF31" s="543"/>
      <c r="AG31" s="543"/>
      <c r="AH31" s="537"/>
      <c r="AI31" s="537"/>
      <c r="AJ31" s="545"/>
    </row>
    <row r="32" spans="1:36" s="188" customFormat="1" ht="41.45" customHeight="1" x14ac:dyDescent="0.25">
      <c r="A32" s="562"/>
      <c r="B32" s="564"/>
      <c r="C32" s="543"/>
      <c r="D32" s="543"/>
      <c r="E32" s="543"/>
      <c r="F32" s="543"/>
      <c r="G32" s="540"/>
      <c r="H32" s="540"/>
      <c r="I32" s="540"/>
      <c r="J32" s="190" t="s">
        <v>551</v>
      </c>
      <c r="K32" s="190" t="s">
        <v>552</v>
      </c>
      <c r="L32" s="189" t="s">
        <v>143</v>
      </c>
      <c r="M32" s="191" t="s">
        <v>144</v>
      </c>
      <c r="N32" s="540"/>
      <c r="O32" s="560"/>
      <c r="P32" s="540"/>
      <c r="Q32" s="540"/>
      <c r="R32" s="540"/>
      <c r="S32" s="540"/>
      <c r="T32" s="555"/>
      <c r="U32" s="558"/>
      <c r="V32" s="558"/>
      <c r="W32" s="543"/>
      <c r="X32" s="543"/>
      <c r="Y32" s="543"/>
      <c r="Z32" s="543"/>
      <c r="AA32" s="543"/>
      <c r="AB32" s="553"/>
      <c r="AC32" s="543"/>
      <c r="AD32" s="543"/>
      <c r="AE32" s="543"/>
      <c r="AF32" s="543"/>
      <c r="AG32" s="543"/>
      <c r="AH32" s="537"/>
      <c r="AI32" s="537"/>
      <c r="AJ32" s="545"/>
    </row>
    <row r="33" spans="1:36" s="188" customFormat="1" ht="56.45" customHeight="1" thickBot="1" x14ac:dyDescent="0.3">
      <c r="A33" s="562"/>
      <c r="B33" s="565"/>
      <c r="C33" s="544"/>
      <c r="D33" s="544"/>
      <c r="E33" s="544"/>
      <c r="F33" s="544"/>
      <c r="G33" s="541"/>
      <c r="H33" s="541"/>
      <c r="I33" s="541"/>
      <c r="J33" s="193" t="s">
        <v>553</v>
      </c>
      <c r="K33" s="193" t="s">
        <v>554</v>
      </c>
      <c r="L33" s="192" t="s">
        <v>143</v>
      </c>
      <c r="M33" s="192" t="s">
        <v>555</v>
      </c>
      <c r="N33" s="541"/>
      <c r="O33" s="561"/>
      <c r="P33" s="541"/>
      <c r="Q33" s="541"/>
      <c r="R33" s="541"/>
      <c r="S33" s="541"/>
      <c r="T33" s="556"/>
      <c r="U33" s="559"/>
      <c r="V33" s="559"/>
      <c r="W33" s="544"/>
      <c r="X33" s="544"/>
      <c r="Y33" s="544"/>
      <c r="Z33" s="544"/>
      <c r="AA33" s="544"/>
      <c r="AB33" s="554"/>
      <c r="AC33" s="544"/>
      <c r="AD33" s="544"/>
      <c r="AE33" s="544"/>
      <c r="AF33" s="544"/>
      <c r="AG33" s="544"/>
      <c r="AH33" s="538"/>
      <c r="AI33" s="538"/>
      <c r="AJ33" s="546"/>
    </row>
    <row r="34" spans="1:36" ht="45.95" customHeight="1" x14ac:dyDescent="0.25">
      <c r="A34" s="26"/>
      <c r="B34" s="547" t="s">
        <v>137</v>
      </c>
      <c r="C34" s="280" t="s">
        <v>138</v>
      </c>
      <c r="D34" s="280" t="s">
        <v>139</v>
      </c>
      <c r="E34" s="550" t="s">
        <v>140</v>
      </c>
      <c r="F34" s="280" t="s">
        <v>589</v>
      </c>
      <c r="G34" s="280" t="s">
        <v>544</v>
      </c>
      <c r="H34" s="280" t="s">
        <v>80</v>
      </c>
      <c r="I34" s="280" t="s">
        <v>80</v>
      </c>
      <c r="J34" s="27" t="s">
        <v>141</v>
      </c>
      <c r="K34" s="27" t="s">
        <v>142</v>
      </c>
      <c r="L34" s="28" t="s">
        <v>143</v>
      </c>
      <c r="M34" s="29" t="s">
        <v>144</v>
      </c>
      <c r="N34" s="280" t="s">
        <v>145</v>
      </c>
      <c r="O34" s="246" t="s">
        <v>146</v>
      </c>
      <c r="P34" s="526" t="s">
        <v>147</v>
      </c>
      <c r="Q34" s="526" t="s">
        <v>86</v>
      </c>
      <c r="R34" s="526" t="s">
        <v>87</v>
      </c>
      <c r="S34" s="526" t="s">
        <v>148</v>
      </c>
      <c r="T34" s="531">
        <f>U34+U38+U42+U46</f>
        <v>471378.76</v>
      </c>
      <c r="U34" s="531">
        <f>V34</f>
        <v>0</v>
      </c>
      <c r="V34" s="531">
        <v>0</v>
      </c>
      <c r="W34" s="246">
        <v>0</v>
      </c>
      <c r="X34" s="246">
        <v>0</v>
      </c>
      <c r="Y34" s="246">
        <v>0</v>
      </c>
      <c r="Z34" s="246">
        <v>0</v>
      </c>
      <c r="AA34" s="246">
        <v>0</v>
      </c>
      <c r="AB34" s="539">
        <v>0</v>
      </c>
      <c r="AC34" s="512" t="s">
        <v>149</v>
      </c>
      <c r="AD34" s="512">
        <v>0</v>
      </c>
      <c r="AE34" s="512">
        <f>V34</f>
        <v>0</v>
      </c>
      <c r="AF34" s="512">
        <v>0</v>
      </c>
      <c r="AG34" s="512">
        <v>0</v>
      </c>
      <c r="AH34" s="534" t="s">
        <v>150</v>
      </c>
      <c r="AI34" s="534" t="s">
        <v>109</v>
      </c>
      <c r="AJ34" s="533" t="s">
        <v>590</v>
      </c>
    </row>
    <row r="35" spans="1:36" ht="38.1" customHeight="1" x14ac:dyDescent="0.25">
      <c r="A35" s="26"/>
      <c r="B35" s="548"/>
      <c r="C35" s="281"/>
      <c r="D35" s="281"/>
      <c r="E35" s="551"/>
      <c r="F35" s="281"/>
      <c r="G35" s="281"/>
      <c r="H35" s="281"/>
      <c r="I35" s="281"/>
      <c r="J35" s="27" t="s">
        <v>151</v>
      </c>
      <c r="K35" s="27" t="s">
        <v>152</v>
      </c>
      <c r="L35" s="28" t="s">
        <v>113</v>
      </c>
      <c r="M35" s="28" t="s">
        <v>153</v>
      </c>
      <c r="N35" s="281"/>
      <c r="O35" s="246"/>
      <c r="P35" s="515"/>
      <c r="Q35" s="515"/>
      <c r="R35" s="515"/>
      <c r="S35" s="515"/>
      <c r="T35" s="531"/>
      <c r="U35" s="531"/>
      <c r="V35" s="531"/>
      <c r="W35" s="246"/>
      <c r="X35" s="246"/>
      <c r="Y35" s="246"/>
      <c r="Z35" s="246"/>
      <c r="AA35" s="246"/>
      <c r="AB35" s="539"/>
      <c r="AC35" s="512"/>
      <c r="AD35" s="512"/>
      <c r="AE35" s="512"/>
      <c r="AF35" s="512"/>
      <c r="AG35" s="512"/>
      <c r="AH35" s="535"/>
      <c r="AI35" s="535"/>
      <c r="AJ35" s="515"/>
    </row>
    <row r="36" spans="1:36" ht="45.95" customHeight="1" x14ac:dyDescent="0.25">
      <c r="A36" s="26"/>
      <c r="B36" s="548"/>
      <c r="C36" s="281"/>
      <c r="D36" s="281"/>
      <c r="E36" s="551"/>
      <c r="F36" s="281"/>
      <c r="G36" s="281"/>
      <c r="H36" s="281"/>
      <c r="I36" s="281"/>
      <c r="J36" s="27" t="s">
        <v>154</v>
      </c>
      <c r="K36" s="27" t="s">
        <v>155</v>
      </c>
      <c r="L36" s="28" t="s">
        <v>143</v>
      </c>
      <c r="M36" s="29" t="s">
        <v>144</v>
      </c>
      <c r="N36" s="281"/>
      <c r="O36" s="246"/>
      <c r="P36" s="515"/>
      <c r="Q36" s="515"/>
      <c r="R36" s="515"/>
      <c r="S36" s="515"/>
      <c r="T36" s="531"/>
      <c r="U36" s="531"/>
      <c r="V36" s="531"/>
      <c r="W36" s="246"/>
      <c r="X36" s="246"/>
      <c r="Y36" s="246"/>
      <c r="Z36" s="246"/>
      <c r="AA36" s="246"/>
      <c r="AB36" s="539"/>
      <c r="AC36" s="512"/>
      <c r="AD36" s="512"/>
      <c r="AE36" s="512"/>
      <c r="AF36" s="512"/>
      <c r="AG36" s="512"/>
      <c r="AH36" s="535"/>
      <c r="AI36" s="535"/>
      <c r="AJ36" s="515"/>
    </row>
    <row r="37" spans="1:36" ht="60.95" customHeight="1" x14ac:dyDescent="0.25">
      <c r="A37" s="26"/>
      <c r="B37" s="548"/>
      <c r="C37" s="281"/>
      <c r="D37" s="281"/>
      <c r="E37" s="551"/>
      <c r="F37" s="282"/>
      <c r="G37" s="281"/>
      <c r="H37" s="282"/>
      <c r="I37" s="282"/>
      <c r="J37" s="27" t="s">
        <v>156</v>
      </c>
      <c r="K37" s="27" t="s">
        <v>157</v>
      </c>
      <c r="L37" s="28" t="s">
        <v>158</v>
      </c>
      <c r="M37" s="28" t="s">
        <v>159</v>
      </c>
      <c r="N37" s="282"/>
      <c r="O37" s="246"/>
      <c r="P37" s="530"/>
      <c r="Q37" s="530"/>
      <c r="R37" s="530"/>
      <c r="S37" s="530"/>
      <c r="T37" s="531"/>
      <c r="U37" s="531"/>
      <c r="V37" s="531"/>
      <c r="W37" s="246"/>
      <c r="X37" s="246"/>
      <c r="Y37" s="246"/>
      <c r="Z37" s="246"/>
      <c r="AA37" s="246"/>
      <c r="AB37" s="539"/>
      <c r="AC37" s="512"/>
      <c r="AD37" s="512"/>
      <c r="AE37" s="512"/>
      <c r="AF37" s="512"/>
      <c r="AG37" s="512"/>
      <c r="AH37" s="535"/>
      <c r="AI37" s="535"/>
      <c r="AJ37" s="515"/>
    </row>
    <row r="38" spans="1:36" ht="50.45" customHeight="1" x14ac:dyDescent="0.25">
      <c r="A38" s="26"/>
      <c r="B38" s="548"/>
      <c r="C38" s="281"/>
      <c r="D38" s="281"/>
      <c r="E38" s="551"/>
      <c r="F38" s="280" t="s">
        <v>591</v>
      </c>
      <c r="G38" s="281"/>
      <c r="H38" s="280" t="s">
        <v>80</v>
      </c>
      <c r="I38" s="280" t="s">
        <v>80</v>
      </c>
      <c r="J38" s="27" t="s">
        <v>141</v>
      </c>
      <c r="K38" s="27" t="s">
        <v>142</v>
      </c>
      <c r="L38" s="28" t="s">
        <v>143</v>
      </c>
      <c r="M38" s="29" t="s">
        <v>144</v>
      </c>
      <c r="N38" s="280" t="s">
        <v>145</v>
      </c>
      <c r="O38" s="532" t="s">
        <v>160</v>
      </c>
      <c r="P38" s="526" t="s">
        <v>147</v>
      </c>
      <c r="Q38" s="526" t="s">
        <v>86</v>
      </c>
      <c r="R38" s="526" t="s">
        <v>87</v>
      </c>
      <c r="S38" s="526" t="s">
        <v>148</v>
      </c>
      <c r="T38" s="531"/>
      <c r="U38" s="531">
        <f t="shared" ref="U38" si="10">V38</f>
        <v>0</v>
      </c>
      <c r="V38" s="531">
        <v>0</v>
      </c>
      <c r="W38" s="246">
        <v>0</v>
      </c>
      <c r="X38" s="246">
        <v>0</v>
      </c>
      <c r="Y38" s="246">
        <v>0</v>
      </c>
      <c r="Z38" s="246">
        <v>0</v>
      </c>
      <c r="AA38" s="246">
        <v>0</v>
      </c>
      <c r="AB38" s="527">
        <v>0</v>
      </c>
      <c r="AC38" s="512" t="s">
        <v>149</v>
      </c>
      <c r="AD38" s="512">
        <v>0</v>
      </c>
      <c r="AE38" s="512">
        <f t="shared" ref="AE38" si="11">V38</f>
        <v>0</v>
      </c>
      <c r="AF38" s="512">
        <v>0</v>
      </c>
      <c r="AG38" s="512">
        <v>0</v>
      </c>
      <c r="AH38" s="535"/>
      <c r="AI38" s="535"/>
      <c r="AJ38" s="515"/>
    </row>
    <row r="39" spans="1:36" ht="37.5" customHeight="1" x14ac:dyDescent="0.25">
      <c r="A39" s="26"/>
      <c r="B39" s="548"/>
      <c r="C39" s="281"/>
      <c r="D39" s="281"/>
      <c r="E39" s="551"/>
      <c r="F39" s="281"/>
      <c r="G39" s="281"/>
      <c r="H39" s="281"/>
      <c r="I39" s="281"/>
      <c r="J39" s="27" t="s">
        <v>151</v>
      </c>
      <c r="K39" s="27" t="s">
        <v>152</v>
      </c>
      <c r="L39" s="28" t="s">
        <v>113</v>
      </c>
      <c r="M39" s="28" t="s">
        <v>161</v>
      </c>
      <c r="N39" s="281"/>
      <c r="O39" s="532"/>
      <c r="P39" s="515"/>
      <c r="Q39" s="515"/>
      <c r="R39" s="515"/>
      <c r="S39" s="515"/>
      <c r="T39" s="531"/>
      <c r="U39" s="531"/>
      <c r="V39" s="531"/>
      <c r="W39" s="246"/>
      <c r="X39" s="246"/>
      <c r="Y39" s="246"/>
      <c r="Z39" s="246"/>
      <c r="AA39" s="246"/>
      <c r="AB39" s="528"/>
      <c r="AC39" s="512"/>
      <c r="AD39" s="512"/>
      <c r="AE39" s="512"/>
      <c r="AF39" s="512"/>
      <c r="AG39" s="512"/>
      <c r="AH39" s="535"/>
      <c r="AI39" s="535"/>
      <c r="AJ39" s="515"/>
    </row>
    <row r="40" spans="1:36" ht="47.1" customHeight="1" x14ac:dyDescent="0.25">
      <c r="A40" s="26"/>
      <c r="B40" s="548"/>
      <c r="C40" s="281"/>
      <c r="D40" s="281"/>
      <c r="E40" s="551"/>
      <c r="F40" s="281"/>
      <c r="G40" s="281"/>
      <c r="H40" s="281"/>
      <c r="I40" s="281"/>
      <c r="J40" s="27" t="s">
        <v>154</v>
      </c>
      <c r="K40" s="27" t="s">
        <v>155</v>
      </c>
      <c r="L40" s="28" t="s">
        <v>143</v>
      </c>
      <c r="M40" s="29" t="s">
        <v>144</v>
      </c>
      <c r="N40" s="281"/>
      <c r="O40" s="532"/>
      <c r="P40" s="515"/>
      <c r="Q40" s="515"/>
      <c r="R40" s="515"/>
      <c r="S40" s="515"/>
      <c r="T40" s="531"/>
      <c r="U40" s="531"/>
      <c r="V40" s="531"/>
      <c r="W40" s="246"/>
      <c r="X40" s="246"/>
      <c r="Y40" s="246"/>
      <c r="Z40" s="246"/>
      <c r="AA40" s="246"/>
      <c r="AB40" s="528"/>
      <c r="AC40" s="512"/>
      <c r="AD40" s="512"/>
      <c r="AE40" s="512"/>
      <c r="AF40" s="512"/>
      <c r="AG40" s="512"/>
      <c r="AH40" s="535"/>
      <c r="AI40" s="535"/>
      <c r="AJ40" s="515"/>
    </row>
    <row r="41" spans="1:36" ht="63" customHeight="1" x14ac:dyDescent="0.25">
      <c r="A41" s="26"/>
      <c r="B41" s="548"/>
      <c r="C41" s="281"/>
      <c r="D41" s="281"/>
      <c r="E41" s="551"/>
      <c r="F41" s="282"/>
      <c r="G41" s="281"/>
      <c r="H41" s="282"/>
      <c r="I41" s="282"/>
      <c r="J41" s="27" t="s">
        <v>156</v>
      </c>
      <c r="K41" s="27" t="s">
        <v>157</v>
      </c>
      <c r="L41" s="28" t="s">
        <v>158</v>
      </c>
      <c r="M41" s="29" t="s">
        <v>159</v>
      </c>
      <c r="N41" s="282"/>
      <c r="O41" s="532"/>
      <c r="P41" s="530"/>
      <c r="Q41" s="530"/>
      <c r="R41" s="530"/>
      <c r="S41" s="530"/>
      <c r="T41" s="531"/>
      <c r="U41" s="531"/>
      <c r="V41" s="531"/>
      <c r="W41" s="246"/>
      <c r="X41" s="246"/>
      <c r="Y41" s="246"/>
      <c r="Z41" s="246"/>
      <c r="AA41" s="246"/>
      <c r="AB41" s="529"/>
      <c r="AC41" s="512"/>
      <c r="AD41" s="512"/>
      <c r="AE41" s="512"/>
      <c r="AF41" s="512"/>
      <c r="AG41" s="512"/>
      <c r="AH41" s="535"/>
      <c r="AI41" s="535"/>
      <c r="AJ41" s="515"/>
    </row>
    <row r="42" spans="1:36" ht="49.5" customHeight="1" x14ac:dyDescent="0.25">
      <c r="A42" s="30"/>
      <c r="B42" s="548"/>
      <c r="C42" s="281"/>
      <c r="D42" s="281"/>
      <c r="E42" s="551"/>
      <c r="F42" s="280" t="s">
        <v>592</v>
      </c>
      <c r="G42" s="281"/>
      <c r="H42" s="280" t="s">
        <v>80</v>
      </c>
      <c r="I42" s="280" t="s">
        <v>80</v>
      </c>
      <c r="J42" s="27" t="s">
        <v>141</v>
      </c>
      <c r="K42" s="27" t="s">
        <v>142</v>
      </c>
      <c r="L42" s="28" t="s">
        <v>143</v>
      </c>
      <c r="M42" s="29" t="s">
        <v>144</v>
      </c>
      <c r="N42" s="280" t="s">
        <v>145</v>
      </c>
      <c r="O42" s="532" t="s">
        <v>162</v>
      </c>
      <c r="P42" s="526" t="s">
        <v>147</v>
      </c>
      <c r="Q42" s="526" t="s">
        <v>86</v>
      </c>
      <c r="R42" s="526" t="s">
        <v>87</v>
      </c>
      <c r="S42" s="526" t="s">
        <v>148</v>
      </c>
      <c r="T42" s="531"/>
      <c r="U42" s="531">
        <f t="shared" ref="U42" si="12">V42</f>
        <v>294581.06</v>
      </c>
      <c r="V42" s="531">
        <v>294581.06</v>
      </c>
      <c r="W42" s="246">
        <v>0</v>
      </c>
      <c r="X42" s="246">
        <v>0</v>
      </c>
      <c r="Y42" s="246">
        <v>0</v>
      </c>
      <c r="Z42" s="246">
        <v>0</v>
      </c>
      <c r="AA42" s="246">
        <v>0</v>
      </c>
      <c r="AB42" s="527">
        <v>51984.9</v>
      </c>
      <c r="AC42" s="512" t="s">
        <v>149</v>
      </c>
      <c r="AD42" s="512">
        <v>0</v>
      </c>
      <c r="AE42" s="512">
        <f t="shared" ref="AE42" si="13">V42</f>
        <v>294581.06</v>
      </c>
      <c r="AF42" s="512">
        <v>0</v>
      </c>
      <c r="AG42" s="512">
        <v>0</v>
      </c>
      <c r="AH42" s="535"/>
      <c r="AI42" s="535"/>
      <c r="AJ42" s="515"/>
    </row>
    <row r="43" spans="1:36" ht="39" customHeight="1" x14ac:dyDescent="0.25">
      <c r="A43" s="30"/>
      <c r="B43" s="548"/>
      <c r="C43" s="281"/>
      <c r="D43" s="281"/>
      <c r="E43" s="551"/>
      <c r="F43" s="281"/>
      <c r="G43" s="281"/>
      <c r="H43" s="281"/>
      <c r="I43" s="281"/>
      <c r="J43" s="27" t="s">
        <v>151</v>
      </c>
      <c r="K43" s="27" t="s">
        <v>152</v>
      </c>
      <c r="L43" s="28" t="s">
        <v>113</v>
      </c>
      <c r="M43" s="28" t="s">
        <v>593</v>
      </c>
      <c r="N43" s="281"/>
      <c r="O43" s="532"/>
      <c r="P43" s="515"/>
      <c r="Q43" s="515"/>
      <c r="R43" s="515"/>
      <c r="S43" s="515"/>
      <c r="T43" s="531"/>
      <c r="U43" s="531"/>
      <c r="V43" s="531"/>
      <c r="W43" s="246"/>
      <c r="X43" s="246"/>
      <c r="Y43" s="246"/>
      <c r="Z43" s="246"/>
      <c r="AA43" s="246"/>
      <c r="AB43" s="528"/>
      <c r="AC43" s="512"/>
      <c r="AD43" s="512"/>
      <c r="AE43" s="512"/>
      <c r="AF43" s="512"/>
      <c r="AG43" s="512"/>
      <c r="AH43" s="535"/>
      <c r="AI43" s="535"/>
      <c r="AJ43" s="515"/>
    </row>
    <row r="44" spans="1:36" ht="53.45" customHeight="1" x14ac:dyDescent="0.25">
      <c r="A44" s="30"/>
      <c r="B44" s="548"/>
      <c r="C44" s="281"/>
      <c r="D44" s="281"/>
      <c r="E44" s="551"/>
      <c r="F44" s="281"/>
      <c r="G44" s="281"/>
      <c r="H44" s="281"/>
      <c r="I44" s="281"/>
      <c r="J44" s="27" t="s">
        <v>154</v>
      </c>
      <c r="K44" s="27" t="s">
        <v>155</v>
      </c>
      <c r="L44" s="28" t="s">
        <v>143</v>
      </c>
      <c r="M44" s="29" t="s">
        <v>144</v>
      </c>
      <c r="N44" s="281"/>
      <c r="O44" s="532"/>
      <c r="P44" s="515"/>
      <c r="Q44" s="515"/>
      <c r="R44" s="515"/>
      <c r="S44" s="515"/>
      <c r="T44" s="531"/>
      <c r="U44" s="531"/>
      <c r="V44" s="531"/>
      <c r="W44" s="246"/>
      <c r="X44" s="246"/>
      <c r="Y44" s="246"/>
      <c r="Z44" s="246"/>
      <c r="AA44" s="246"/>
      <c r="AB44" s="528"/>
      <c r="AC44" s="512"/>
      <c r="AD44" s="512"/>
      <c r="AE44" s="512"/>
      <c r="AF44" s="512"/>
      <c r="AG44" s="512"/>
      <c r="AH44" s="535"/>
      <c r="AI44" s="535"/>
      <c r="AJ44" s="515"/>
    </row>
    <row r="45" spans="1:36" ht="56.45" customHeight="1" x14ac:dyDescent="0.25">
      <c r="A45" s="30"/>
      <c r="B45" s="548"/>
      <c r="C45" s="281"/>
      <c r="D45" s="281"/>
      <c r="E45" s="551"/>
      <c r="F45" s="282"/>
      <c r="G45" s="281"/>
      <c r="H45" s="282"/>
      <c r="I45" s="282"/>
      <c r="J45" s="27" t="s">
        <v>156</v>
      </c>
      <c r="K45" s="27" t="s">
        <v>157</v>
      </c>
      <c r="L45" s="28" t="s">
        <v>158</v>
      </c>
      <c r="M45" s="28" t="s">
        <v>159</v>
      </c>
      <c r="N45" s="282"/>
      <c r="O45" s="532"/>
      <c r="P45" s="530"/>
      <c r="Q45" s="530"/>
      <c r="R45" s="530"/>
      <c r="S45" s="530"/>
      <c r="T45" s="531"/>
      <c r="U45" s="531"/>
      <c r="V45" s="531"/>
      <c r="W45" s="246"/>
      <c r="X45" s="246"/>
      <c r="Y45" s="246"/>
      <c r="Z45" s="246"/>
      <c r="AA45" s="246"/>
      <c r="AB45" s="529"/>
      <c r="AC45" s="512"/>
      <c r="AD45" s="512"/>
      <c r="AE45" s="512"/>
      <c r="AF45" s="512"/>
      <c r="AG45" s="512"/>
      <c r="AH45" s="535"/>
      <c r="AI45" s="535"/>
      <c r="AJ45" s="515"/>
    </row>
    <row r="46" spans="1:36" ht="52.5" customHeight="1" x14ac:dyDescent="0.25">
      <c r="A46" s="26"/>
      <c r="B46" s="548"/>
      <c r="C46" s="281"/>
      <c r="D46" s="281"/>
      <c r="E46" s="551"/>
      <c r="F46" s="280" t="s">
        <v>594</v>
      </c>
      <c r="G46" s="281"/>
      <c r="H46" s="280" t="s">
        <v>80</v>
      </c>
      <c r="I46" s="280" t="s">
        <v>80</v>
      </c>
      <c r="J46" s="27" t="s">
        <v>141</v>
      </c>
      <c r="K46" s="27" t="s">
        <v>142</v>
      </c>
      <c r="L46" s="28" t="s">
        <v>143</v>
      </c>
      <c r="M46" s="29" t="s">
        <v>144</v>
      </c>
      <c r="N46" s="280" t="s">
        <v>145</v>
      </c>
      <c r="O46" s="532" t="s">
        <v>163</v>
      </c>
      <c r="P46" s="526" t="s">
        <v>147</v>
      </c>
      <c r="Q46" s="526" t="s">
        <v>86</v>
      </c>
      <c r="R46" s="526" t="s">
        <v>87</v>
      </c>
      <c r="S46" s="526" t="s">
        <v>148</v>
      </c>
      <c r="T46" s="531"/>
      <c r="U46" s="531">
        <f>V46</f>
        <v>176797.7</v>
      </c>
      <c r="V46" s="531">
        <v>176797.7</v>
      </c>
      <c r="W46" s="246">
        <v>0</v>
      </c>
      <c r="X46" s="246">
        <v>0</v>
      </c>
      <c r="Y46" s="246">
        <v>0</v>
      </c>
      <c r="Z46" s="246">
        <v>0</v>
      </c>
      <c r="AA46" s="246">
        <v>0</v>
      </c>
      <c r="AB46" s="527">
        <v>31199.599999999999</v>
      </c>
      <c r="AC46" s="512" t="s">
        <v>149</v>
      </c>
      <c r="AD46" s="512">
        <v>0</v>
      </c>
      <c r="AE46" s="512">
        <f t="shared" ref="AE46" si="14">V46</f>
        <v>176797.7</v>
      </c>
      <c r="AF46" s="512">
        <v>0</v>
      </c>
      <c r="AG46" s="512">
        <v>0</v>
      </c>
      <c r="AH46" s="535"/>
      <c r="AI46" s="535"/>
      <c r="AJ46" s="515"/>
    </row>
    <row r="47" spans="1:36" ht="37.5" customHeight="1" x14ac:dyDescent="0.25">
      <c r="A47" s="26"/>
      <c r="B47" s="548"/>
      <c r="C47" s="281"/>
      <c r="D47" s="281"/>
      <c r="E47" s="551"/>
      <c r="F47" s="281"/>
      <c r="G47" s="281"/>
      <c r="H47" s="281"/>
      <c r="I47" s="281"/>
      <c r="J47" s="27" t="s">
        <v>151</v>
      </c>
      <c r="K47" s="27" t="s">
        <v>152</v>
      </c>
      <c r="L47" s="28" t="s">
        <v>113</v>
      </c>
      <c r="M47" s="29" t="s">
        <v>595</v>
      </c>
      <c r="N47" s="281"/>
      <c r="O47" s="532"/>
      <c r="P47" s="515"/>
      <c r="Q47" s="515"/>
      <c r="R47" s="515"/>
      <c r="S47" s="515"/>
      <c r="T47" s="531"/>
      <c r="U47" s="531"/>
      <c r="V47" s="531"/>
      <c r="W47" s="246"/>
      <c r="X47" s="246"/>
      <c r="Y47" s="246"/>
      <c r="Z47" s="246"/>
      <c r="AA47" s="246"/>
      <c r="AB47" s="528"/>
      <c r="AC47" s="512"/>
      <c r="AD47" s="512"/>
      <c r="AE47" s="512"/>
      <c r="AF47" s="512"/>
      <c r="AG47" s="512"/>
      <c r="AH47" s="535"/>
      <c r="AI47" s="535"/>
      <c r="AJ47" s="515"/>
    </row>
    <row r="48" spans="1:36" ht="47.1" customHeight="1" x14ac:dyDescent="0.25">
      <c r="A48" s="26"/>
      <c r="B48" s="548"/>
      <c r="C48" s="281"/>
      <c r="D48" s="281"/>
      <c r="E48" s="551"/>
      <c r="F48" s="281"/>
      <c r="G48" s="281"/>
      <c r="H48" s="281"/>
      <c r="I48" s="281"/>
      <c r="J48" s="27" t="s">
        <v>154</v>
      </c>
      <c r="K48" s="27" t="s">
        <v>155</v>
      </c>
      <c r="L48" s="28" t="s">
        <v>143</v>
      </c>
      <c r="M48" s="29" t="s">
        <v>144</v>
      </c>
      <c r="N48" s="281"/>
      <c r="O48" s="532"/>
      <c r="P48" s="515"/>
      <c r="Q48" s="515"/>
      <c r="R48" s="515"/>
      <c r="S48" s="515"/>
      <c r="T48" s="531"/>
      <c r="U48" s="531"/>
      <c r="V48" s="531"/>
      <c r="W48" s="246"/>
      <c r="X48" s="246"/>
      <c r="Y48" s="246"/>
      <c r="Z48" s="246"/>
      <c r="AA48" s="246"/>
      <c r="AB48" s="528"/>
      <c r="AC48" s="512"/>
      <c r="AD48" s="512"/>
      <c r="AE48" s="512"/>
      <c r="AF48" s="512"/>
      <c r="AG48" s="512"/>
      <c r="AH48" s="535"/>
      <c r="AI48" s="535"/>
      <c r="AJ48" s="515"/>
    </row>
    <row r="49" spans="1:36" ht="56.45" customHeight="1" thickBot="1" x14ac:dyDescent="0.3">
      <c r="A49" s="26"/>
      <c r="B49" s="549"/>
      <c r="C49" s="282"/>
      <c r="D49" s="282"/>
      <c r="E49" s="552"/>
      <c r="F49" s="282"/>
      <c r="G49" s="282"/>
      <c r="H49" s="282"/>
      <c r="I49" s="282"/>
      <c r="J49" s="27" t="s">
        <v>156</v>
      </c>
      <c r="K49" s="27" t="s">
        <v>157</v>
      </c>
      <c r="L49" s="28" t="s">
        <v>158</v>
      </c>
      <c r="M49" s="28" t="s">
        <v>159</v>
      </c>
      <c r="N49" s="282"/>
      <c r="O49" s="532"/>
      <c r="P49" s="530"/>
      <c r="Q49" s="530"/>
      <c r="R49" s="530"/>
      <c r="S49" s="530"/>
      <c r="T49" s="531"/>
      <c r="U49" s="531"/>
      <c r="V49" s="531"/>
      <c r="W49" s="246"/>
      <c r="X49" s="246"/>
      <c r="Y49" s="246"/>
      <c r="Z49" s="246"/>
      <c r="AA49" s="246"/>
      <c r="AB49" s="529"/>
      <c r="AC49" s="512"/>
      <c r="AD49" s="512"/>
      <c r="AE49" s="512"/>
      <c r="AF49" s="512"/>
      <c r="AG49" s="512"/>
      <c r="AH49" s="536"/>
      <c r="AI49" s="536"/>
      <c r="AJ49" s="530"/>
    </row>
    <row r="50" spans="1:36" s="215" customFormat="1" ht="43.5" customHeight="1" x14ac:dyDescent="0.25">
      <c r="A50" s="212"/>
      <c r="B50" s="520" t="s">
        <v>596</v>
      </c>
      <c r="C50" s="514" t="s">
        <v>597</v>
      </c>
      <c r="D50" s="514" t="s">
        <v>139</v>
      </c>
      <c r="E50" s="514" t="s">
        <v>140</v>
      </c>
      <c r="F50" s="514" t="s">
        <v>598</v>
      </c>
      <c r="G50" s="514" t="s">
        <v>544</v>
      </c>
      <c r="H50" s="514" t="s">
        <v>80</v>
      </c>
      <c r="I50" s="514" t="s">
        <v>80</v>
      </c>
      <c r="J50" s="213" t="s">
        <v>141</v>
      </c>
      <c r="K50" s="213" t="s">
        <v>142</v>
      </c>
      <c r="L50" s="204" t="s">
        <v>143</v>
      </c>
      <c r="M50" s="214" t="s">
        <v>144</v>
      </c>
      <c r="N50" s="514" t="s">
        <v>145</v>
      </c>
      <c r="O50" s="511" t="s">
        <v>146</v>
      </c>
      <c r="P50" s="514" t="s">
        <v>147</v>
      </c>
      <c r="Q50" s="514" t="s">
        <v>86</v>
      </c>
      <c r="R50" s="514" t="s">
        <v>87</v>
      </c>
      <c r="S50" s="514" t="s">
        <v>148</v>
      </c>
      <c r="T50" s="517">
        <f>U50</f>
        <v>297500</v>
      </c>
      <c r="U50" s="508">
        <f>V50</f>
        <v>297500</v>
      </c>
      <c r="V50" s="508">
        <v>297500</v>
      </c>
      <c r="W50" s="496">
        <v>0</v>
      </c>
      <c r="X50" s="496">
        <v>0</v>
      </c>
      <c r="Y50" s="496">
        <v>0</v>
      </c>
      <c r="Z50" s="496">
        <v>0</v>
      </c>
      <c r="AA50" s="496">
        <v>0</v>
      </c>
      <c r="AB50" s="505">
        <v>52500</v>
      </c>
      <c r="AC50" s="496" t="s">
        <v>149</v>
      </c>
      <c r="AD50" s="496">
        <v>0</v>
      </c>
      <c r="AE50" s="496">
        <f>V50</f>
        <v>297500</v>
      </c>
      <c r="AF50" s="496">
        <v>0</v>
      </c>
      <c r="AG50" s="496">
        <v>0</v>
      </c>
      <c r="AH50" s="499" t="s">
        <v>599</v>
      </c>
      <c r="AI50" s="499" t="s">
        <v>600</v>
      </c>
      <c r="AJ50" s="502"/>
    </row>
    <row r="51" spans="1:36" s="215" customFormat="1" ht="45" x14ac:dyDescent="0.25">
      <c r="A51" s="212"/>
      <c r="B51" s="521"/>
      <c r="C51" s="515"/>
      <c r="D51" s="515"/>
      <c r="E51" s="515"/>
      <c r="F51" s="515"/>
      <c r="G51" s="515"/>
      <c r="H51" s="515"/>
      <c r="I51" s="515"/>
      <c r="J51" s="216" t="s">
        <v>151</v>
      </c>
      <c r="K51" s="216" t="s">
        <v>152</v>
      </c>
      <c r="L51" s="201" t="s">
        <v>113</v>
      </c>
      <c r="M51" s="201" t="s">
        <v>601</v>
      </c>
      <c r="N51" s="515"/>
      <c r="O51" s="512"/>
      <c r="P51" s="515"/>
      <c r="Q51" s="515"/>
      <c r="R51" s="515"/>
      <c r="S51" s="515"/>
      <c r="T51" s="518"/>
      <c r="U51" s="509"/>
      <c r="V51" s="509"/>
      <c r="W51" s="497"/>
      <c r="X51" s="497"/>
      <c r="Y51" s="497"/>
      <c r="Z51" s="497"/>
      <c r="AA51" s="497"/>
      <c r="AB51" s="506"/>
      <c r="AC51" s="497"/>
      <c r="AD51" s="497"/>
      <c r="AE51" s="497"/>
      <c r="AF51" s="497"/>
      <c r="AG51" s="497"/>
      <c r="AH51" s="500"/>
      <c r="AI51" s="500"/>
      <c r="AJ51" s="503"/>
    </row>
    <row r="52" spans="1:36" s="215" customFormat="1" ht="38.1" customHeight="1" x14ac:dyDescent="0.25">
      <c r="A52" s="212"/>
      <c r="B52" s="521"/>
      <c r="C52" s="515"/>
      <c r="D52" s="515"/>
      <c r="E52" s="515"/>
      <c r="F52" s="515"/>
      <c r="G52" s="515"/>
      <c r="H52" s="515"/>
      <c r="I52" s="515"/>
      <c r="J52" s="216" t="s">
        <v>154</v>
      </c>
      <c r="K52" s="216" t="s">
        <v>155</v>
      </c>
      <c r="L52" s="201" t="s">
        <v>143</v>
      </c>
      <c r="M52" s="217" t="s">
        <v>144</v>
      </c>
      <c r="N52" s="515"/>
      <c r="O52" s="512"/>
      <c r="P52" s="515"/>
      <c r="Q52" s="515"/>
      <c r="R52" s="515"/>
      <c r="S52" s="515"/>
      <c r="T52" s="518"/>
      <c r="U52" s="509"/>
      <c r="V52" s="509"/>
      <c r="W52" s="497"/>
      <c r="X52" s="497"/>
      <c r="Y52" s="497"/>
      <c r="Z52" s="497"/>
      <c r="AA52" s="497"/>
      <c r="AB52" s="506"/>
      <c r="AC52" s="497"/>
      <c r="AD52" s="497"/>
      <c r="AE52" s="497"/>
      <c r="AF52" s="497"/>
      <c r="AG52" s="497"/>
      <c r="AH52" s="500"/>
      <c r="AI52" s="500"/>
      <c r="AJ52" s="503"/>
    </row>
    <row r="53" spans="1:36" s="215" customFormat="1" ht="46.5" customHeight="1" thickBot="1" x14ac:dyDescent="0.3">
      <c r="A53" s="212"/>
      <c r="B53" s="521"/>
      <c r="C53" s="515"/>
      <c r="D53" s="515"/>
      <c r="E53" s="515"/>
      <c r="F53" s="515"/>
      <c r="G53" s="515"/>
      <c r="H53" s="515"/>
      <c r="I53" s="515"/>
      <c r="J53" s="218" t="s">
        <v>156</v>
      </c>
      <c r="K53" s="218" t="s">
        <v>157</v>
      </c>
      <c r="L53" s="202" t="s">
        <v>158</v>
      </c>
      <c r="M53" s="202" t="s">
        <v>159</v>
      </c>
      <c r="N53" s="515"/>
      <c r="O53" s="526"/>
      <c r="P53" s="515"/>
      <c r="Q53" s="515"/>
      <c r="R53" s="515"/>
      <c r="S53" s="515"/>
      <c r="T53" s="518"/>
      <c r="U53" s="525"/>
      <c r="V53" s="525"/>
      <c r="W53" s="523"/>
      <c r="X53" s="523"/>
      <c r="Y53" s="523"/>
      <c r="Z53" s="523"/>
      <c r="AA53" s="523"/>
      <c r="AB53" s="524"/>
      <c r="AC53" s="523"/>
      <c r="AD53" s="523"/>
      <c r="AE53" s="523"/>
      <c r="AF53" s="523"/>
      <c r="AG53" s="523"/>
      <c r="AH53" s="500"/>
      <c r="AI53" s="500"/>
      <c r="AJ53" s="503"/>
    </row>
    <row r="54" spans="1:36" s="215" customFormat="1" ht="43.5" customHeight="1" x14ac:dyDescent="0.25">
      <c r="A54" s="212"/>
      <c r="B54" s="520" t="s">
        <v>602</v>
      </c>
      <c r="C54" s="514" t="s">
        <v>597</v>
      </c>
      <c r="D54" s="514" t="s">
        <v>139</v>
      </c>
      <c r="E54" s="514" t="s">
        <v>140</v>
      </c>
      <c r="F54" s="514" t="s">
        <v>591</v>
      </c>
      <c r="G54" s="514" t="s">
        <v>544</v>
      </c>
      <c r="H54" s="514" t="s">
        <v>80</v>
      </c>
      <c r="I54" s="514" t="s">
        <v>80</v>
      </c>
      <c r="J54" s="213" t="s">
        <v>141</v>
      </c>
      <c r="K54" s="213" t="s">
        <v>142</v>
      </c>
      <c r="L54" s="204" t="s">
        <v>143</v>
      </c>
      <c r="M54" s="214" t="s">
        <v>144</v>
      </c>
      <c r="N54" s="514" t="s">
        <v>145</v>
      </c>
      <c r="O54" s="511" t="s">
        <v>160</v>
      </c>
      <c r="P54" s="514" t="s">
        <v>147</v>
      </c>
      <c r="Q54" s="514" t="s">
        <v>86</v>
      </c>
      <c r="R54" s="514" t="s">
        <v>87</v>
      </c>
      <c r="S54" s="514" t="s">
        <v>148</v>
      </c>
      <c r="T54" s="517">
        <f>U54</f>
        <v>387152.92</v>
      </c>
      <c r="U54" s="508">
        <f>V54</f>
        <v>387152.92</v>
      </c>
      <c r="V54" s="508">
        <v>387152.92</v>
      </c>
      <c r="W54" s="496">
        <v>0</v>
      </c>
      <c r="X54" s="496">
        <v>0</v>
      </c>
      <c r="Y54" s="496">
        <v>0</v>
      </c>
      <c r="Z54" s="496">
        <v>0</v>
      </c>
      <c r="AA54" s="496">
        <v>0</v>
      </c>
      <c r="AB54" s="505">
        <v>68321.11</v>
      </c>
      <c r="AC54" s="496" t="s">
        <v>149</v>
      </c>
      <c r="AD54" s="496">
        <v>0</v>
      </c>
      <c r="AE54" s="496">
        <f>V54</f>
        <v>387152.92</v>
      </c>
      <c r="AF54" s="496">
        <v>0</v>
      </c>
      <c r="AG54" s="496">
        <v>0</v>
      </c>
      <c r="AH54" s="499" t="s">
        <v>599</v>
      </c>
      <c r="AI54" s="499" t="s">
        <v>600</v>
      </c>
      <c r="AJ54" s="502"/>
    </row>
    <row r="55" spans="1:36" s="215" customFormat="1" ht="45" x14ac:dyDescent="0.25">
      <c r="A55" s="212"/>
      <c r="B55" s="521"/>
      <c r="C55" s="515"/>
      <c r="D55" s="515"/>
      <c r="E55" s="515"/>
      <c r="F55" s="515"/>
      <c r="G55" s="515"/>
      <c r="H55" s="515"/>
      <c r="I55" s="515"/>
      <c r="J55" s="216" t="s">
        <v>151</v>
      </c>
      <c r="K55" s="216" t="s">
        <v>152</v>
      </c>
      <c r="L55" s="201" t="s">
        <v>113</v>
      </c>
      <c r="M55" s="201" t="s">
        <v>603</v>
      </c>
      <c r="N55" s="515"/>
      <c r="O55" s="512"/>
      <c r="P55" s="515"/>
      <c r="Q55" s="515"/>
      <c r="R55" s="515"/>
      <c r="S55" s="515"/>
      <c r="T55" s="518"/>
      <c r="U55" s="509"/>
      <c r="V55" s="509"/>
      <c r="W55" s="497"/>
      <c r="X55" s="497"/>
      <c r="Y55" s="497"/>
      <c r="Z55" s="497"/>
      <c r="AA55" s="497"/>
      <c r="AB55" s="506"/>
      <c r="AC55" s="497"/>
      <c r="AD55" s="497"/>
      <c r="AE55" s="497"/>
      <c r="AF55" s="497"/>
      <c r="AG55" s="497"/>
      <c r="AH55" s="500"/>
      <c r="AI55" s="500"/>
      <c r="AJ55" s="503"/>
    </row>
    <row r="56" spans="1:36" s="215" customFormat="1" ht="38.1" customHeight="1" x14ac:dyDescent="0.25">
      <c r="A56" s="212"/>
      <c r="B56" s="521"/>
      <c r="C56" s="515"/>
      <c r="D56" s="515"/>
      <c r="E56" s="515"/>
      <c r="F56" s="515"/>
      <c r="G56" s="515"/>
      <c r="H56" s="515"/>
      <c r="I56" s="515"/>
      <c r="J56" s="216" t="s">
        <v>154</v>
      </c>
      <c r="K56" s="216" t="s">
        <v>155</v>
      </c>
      <c r="L56" s="201" t="s">
        <v>143</v>
      </c>
      <c r="M56" s="217" t="s">
        <v>144</v>
      </c>
      <c r="N56" s="515"/>
      <c r="O56" s="512"/>
      <c r="P56" s="515"/>
      <c r="Q56" s="515"/>
      <c r="R56" s="515"/>
      <c r="S56" s="515"/>
      <c r="T56" s="518"/>
      <c r="U56" s="509"/>
      <c r="V56" s="509"/>
      <c r="W56" s="497"/>
      <c r="X56" s="497"/>
      <c r="Y56" s="497"/>
      <c r="Z56" s="497"/>
      <c r="AA56" s="497"/>
      <c r="AB56" s="506"/>
      <c r="AC56" s="497"/>
      <c r="AD56" s="497"/>
      <c r="AE56" s="497"/>
      <c r="AF56" s="497"/>
      <c r="AG56" s="497"/>
      <c r="AH56" s="500"/>
      <c r="AI56" s="500"/>
      <c r="AJ56" s="503"/>
    </row>
    <row r="57" spans="1:36" s="215" customFormat="1" ht="46.5" customHeight="1" thickBot="1" x14ac:dyDescent="0.3">
      <c r="A57" s="212"/>
      <c r="B57" s="522"/>
      <c r="C57" s="516"/>
      <c r="D57" s="516"/>
      <c r="E57" s="516"/>
      <c r="F57" s="516"/>
      <c r="G57" s="516"/>
      <c r="H57" s="516"/>
      <c r="I57" s="516"/>
      <c r="J57" s="219" t="s">
        <v>156</v>
      </c>
      <c r="K57" s="219" t="s">
        <v>157</v>
      </c>
      <c r="L57" s="203" t="s">
        <v>158</v>
      </c>
      <c r="M57" s="203" t="s">
        <v>159</v>
      </c>
      <c r="N57" s="516"/>
      <c r="O57" s="513"/>
      <c r="P57" s="516"/>
      <c r="Q57" s="516"/>
      <c r="R57" s="516"/>
      <c r="S57" s="516"/>
      <c r="T57" s="519"/>
      <c r="U57" s="510"/>
      <c r="V57" s="510"/>
      <c r="W57" s="498"/>
      <c r="X57" s="498"/>
      <c r="Y57" s="498"/>
      <c r="Z57" s="498"/>
      <c r="AA57" s="498"/>
      <c r="AB57" s="507"/>
      <c r="AC57" s="498"/>
      <c r="AD57" s="498"/>
      <c r="AE57" s="498"/>
      <c r="AF57" s="498"/>
      <c r="AG57" s="498"/>
      <c r="AH57" s="501"/>
      <c r="AI57" s="501"/>
      <c r="AJ57" s="504"/>
    </row>
  </sheetData>
  <mergeCells count="461">
    <mergeCell ref="R3:R4"/>
    <mergeCell ref="S3:S4"/>
    <mergeCell ref="Y6:Y7"/>
    <mergeCell ref="Z6:Z7"/>
    <mergeCell ref="AA6:AA7"/>
    <mergeCell ref="AB6:AB7"/>
    <mergeCell ref="AC6:AC7"/>
    <mergeCell ref="B1:AI1"/>
    <mergeCell ref="B3:B4"/>
    <mergeCell ref="C3:C4"/>
    <mergeCell ref="D3:D4"/>
    <mergeCell ref="E3:E4"/>
    <mergeCell ref="F3:F4"/>
    <mergeCell ref="G3:G4"/>
    <mergeCell ref="H3:H4"/>
    <mergeCell ref="I3:I4"/>
    <mergeCell ref="J3:M3"/>
    <mergeCell ref="AG3:AG4"/>
    <mergeCell ref="AH3:AH4"/>
    <mergeCell ref="AI3:AI4"/>
    <mergeCell ref="T6:T9"/>
    <mergeCell ref="U6:U7"/>
    <mergeCell ref="V6:V7"/>
    <mergeCell ref="W6:W7"/>
    <mergeCell ref="W8:W9"/>
    <mergeCell ref="AA8:AA9"/>
    <mergeCell ref="AB8:AB9"/>
    <mergeCell ref="AJ3:AJ4"/>
    <mergeCell ref="B6:B9"/>
    <mergeCell ref="C6:C9"/>
    <mergeCell ref="D6:D9"/>
    <mergeCell ref="E6:E9"/>
    <mergeCell ref="F6:F7"/>
    <mergeCell ref="G6:G9"/>
    <mergeCell ref="T3:T4"/>
    <mergeCell ref="U3:U4"/>
    <mergeCell ref="V3:AA3"/>
    <mergeCell ref="AB3:AB4"/>
    <mergeCell ref="AC3:AC4"/>
    <mergeCell ref="AD3:AF3"/>
    <mergeCell ref="N3:N4"/>
    <mergeCell ref="O3:O4"/>
    <mergeCell ref="P3:P4"/>
    <mergeCell ref="Q3:Q4"/>
    <mergeCell ref="AC8:AC9"/>
    <mergeCell ref="AJ6:AJ9"/>
    <mergeCell ref="F8:F9"/>
    <mergeCell ref="N8:N9"/>
    <mergeCell ref="O8:O9"/>
    <mergeCell ref="P8:P9"/>
    <mergeCell ref="Q8:Q9"/>
    <mergeCell ref="R8:R9"/>
    <mergeCell ref="S8:S9"/>
    <mergeCell ref="U8:U9"/>
    <mergeCell ref="V8:V9"/>
    <mergeCell ref="AD6:AD7"/>
    <mergeCell ref="AE6:AE7"/>
    <mergeCell ref="AF6:AF7"/>
    <mergeCell ref="AG6:AG7"/>
    <mergeCell ref="AH6:AH9"/>
    <mergeCell ref="AI6:AI9"/>
    <mergeCell ref="AD8:AD9"/>
    <mergeCell ref="AE8:AE9"/>
    <mergeCell ref="AF8:AF9"/>
    <mergeCell ref="AG8:AG9"/>
    <mergeCell ref="X6:X7"/>
    <mergeCell ref="R6:R7"/>
    <mergeCell ref="S6:S7"/>
    <mergeCell ref="B10:B11"/>
    <mergeCell ref="C10:C11"/>
    <mergeCell ref="D10:D11"/>
    <mergeCell ref="E10:E11"/>
    <mergeCell ref="F10:F11"/>
    <mergeCell ref="G10:G11"/>
    <mergeCell ref="X8:X9"/>
    <mergeCell ref="Y8:Y9"/>
    <mergeCell ref="Z8:Z9"/>
    <mergeCell ref="H6:H9"/>
    <mergeCell ref="I6:I9"/>
    <mergeCell ref="N6:N7"/>
    <mergeCell ref="O6:O7"/>
    <mergeCell ref="P6:P7"/>
    <mergeCell ref="Q6:Q7"/>
    <mergeCell ref="U10:U11"/>
    <mergeCell ref="V10:V11"/>
    <mergeCell ref="W10:W11"/>
    <mergeCell ref="H10:H11"/>
    <mergeCell ref="I10:I11"/>
    <mergeCell ref="N10:N11"/>
    <mergeCell ref="O10:O11"/>
    <mergeCell ref="P10:P11"/>
    <mergeCell ref="Q10:Q11"/>
    <mergeCell ref="B12:B17"/>
    <mergeCell ref="C12:C17"/>
    <mergeCell ref="D12:D17"/>
    <mergeCell ref="E12:E17"/>
    <mergeCell ref="F12:F13"/>
    <mergeCell ref="G12:G13"/>
    <mergeCell ref="H12:H13"/>
    <mergeCell ref="I12:I13"/>
    <mergeCell ref="N12:N13"/>
    <mergeCell ref="Q12:Q13"/>
    <mergeCell ref="R12:R13"/>
    <mergeCell ref="S12:S13"/>
    <mergeCell ref="T12:T17"/>
    <mergeCell ref="P14:P17"/>
    <mergeCell ref="Q14:Q17"/>
    <mergeCell ref="R14:R17"/>
    <mergeCell ref="S14:S17"/>
    <mergeCell ref="AJ10:AJ11"/>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AG12:AG13"/>
    <mergeCell ref="AH12:AH17"/>
    <mergeCell ref="AI12:AI17"/>
    <mergeCell ref="AJ12:AJ17"/>
    <mergeCell ref="F14:F17"/>
    <mergeCell ref="G14:G17"/>
    <mergeCell ref="H14:H17"/>
    <mergeCell ref="I14:I17"/>
    <mergeCell ref="N14:N17"/>
    <mergeCell ref="O14:O17"/>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B18:B23"/>
    <mergeCell ref="C18:C23"/>
    <mergeCell ref="D18:D23"/>
    <mergeCell ref="E18:E23"/>
    <mergeCell ref="F18:F19"/>
    <mergeCell ref="G18:G19"/>
    <mergeCell ref="H18:H19"/>
    <mergeCell ref="I18:I19"/>
    <mergeCell ref="N18:N19"/>
    <mergeCell ref="Q18:Q19"/>
    <mergeCell ref="R18:R19"/>
    <mergeCell ref="S18:S19"/>
    <mergeCell ref="T18:T23"/>
    <mergeCell ref="P20:P23"/>
    <mergeCell ref="Q20:Q23"/>
    <mergeCell ref="R20:R23"/>
    <mergeCell ref="S20:S23"/>
    <mergeCell ref="AG14:AG17"/>
    <mergeCell ref="AA14:AA17"/>
    <mergeCell ref="AB14:AB17"/>
    <mergeCell ref="AC14:AC17"/>
    <mergeCell ref="AD14:AD17"/>
    <mergeCell ref="AE14:AE17"/>
    <mergeCell ref="AF14:AF17"/>
    <mergeCell ref="U14:U17"/>
    <mergeCell ref="V14:V17"/>
    <mergeCell ref="W14:W17"/>
    <mergeCell ref="X14:X17"/>
    <mergeCell ref="Y14:Y17"/>
    <mergeCell ref="Z14:Z17"/>
    <mergeCell ref="AG18:AG19"/>
    <mergeCell ref="AC20:AC23"/>
    <mergeCell ref="AD20:AD23"/>
    <mergeCell ref="AH18:AH23"/>
    <mergeCell ref="AI18:AI23"/>
    <mergeCell ref="AJ18:AJ23"/>
    <mergeCell ref="F20:F23"/>
    <mergeCell ref="G20:G23"/>
    <mergeCell ref="H20:H23"/>
    <mergeCell ref="I20:I23"/>
    <mergeCell ref="N20:N23"/>
    <mergeCell ref="O20:O23"/>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AG20:AG23"/>
    <mergeCell ref="D24:D29"/>
    <mergeCell ref="E24:E29"/>
    <mergeCell ref="F24:F25"/>
    <mergeCell ref="G24:G25"/>
    <mergeCell ref="H24:H25"/>
    <mergeCell ref="I24:I25"/>
    <mergeCell ref="N24:N25"/>
    <mergeCell ref="AA20:AA23"/>
    <mergeCell ref="AB20:AB23"/>
    <mergeCell ref="U20:U23"/>
    <mergeCell ref="V20:V23"/>
    <mergeCell ref="W20:W23"/>
    <mergeCell ref="X20:X23"/>
    <mergeCell ref="Y20:Y23"/>
    <mergeCell ref="Z20:Z23"/>
    <mergeCell ref="Q24:Q25"/>
    <mergeCell ref="R24:R25"/>
    <mergeCell ref="S24:S25"/>
    <mergeCell ref="T24:T29"/>
    <mergeCell ref="P26:P29"/>
    <mergeCell ref="Q26:Q29"/>
    <mergeCell ref="R26:R29"/>
    <mergeCell ref="S26:S29"/>
    <mergeCell ref="O24:O25"/>
    <mergeCell ref="AE20:AE23"/>
    <mergeCell ref="AF20:AF23"/>
    <mergeCell ref="AG24:AG25"/>
    <mergeCell ref="AH24:AH29"/>
    <mergeCell ref="AI24:AI29"/>
    <mergeCell ref="AJ24:AJ29"/>
    <mergeCell ref="F26:F29"/>
    <mergeCell ref="G26:G29"/>
    <mergeCell ref="H26:H29"/>
    <mergeCell ref="I26:I29"/>
    <mergeCell ref="N26:N29"/>
    <mergeCell ref="O26:O29"/>
    <mergeCell ref="AA24:AA25"/>
    <mergeCell ref="AB24:AB25"/>
    <mergeCell ref="AC24:AC25"/>
    <mergeCell ref="AD24:AD25"/>
    <mergeCell ref="AE24:AE25"/>
    <mergeCell ref="AF24:AF25"/>
    <mergeCell ref="U24:U25"/>
    <mergeCell ref="V24:V25"/>
    <mergeCell ref="W24:W25"/>
    <mergeCell ref="X24:X25"/>
    <mergeCell ref="Y24:Y25"/>
    <mergeCell ref="Z24:Z25"/>
    <mergeCell ref="P24:P25"/>
    <mergeCell ref="AG26:AG29"/>
    <mergeCell ref="A30:A33"/>
    <mergeCell ref="B30:B33"/>
    <mergeCell ref="C30:C33"/>
    <mergeCell ref="D30:D33"/>
    <mergeCell ref="E30:E33"/>
    <mergeCell ref="F30:F33"/>
    <mergeCell ref="G30:G33"/>
    <mergeCell ref="H30:H33"/>
    <mergeCell ref="I30:I33"/>
    <mergeCell ref="AA26:AA29"/>
    <mergeCell ref="AB26:AB29"/>
    <mergeCell ref="AC26:AC29"/>
    <mergeCell ref="AD26:AD29"/>
    <mergeCell ref="AE26:AE29"/>
    <mergeCell ref="AF26:AF29"/>
    <mergeCell ref="U26:U29"/>
    <mergeCell ref="V26:V29"/>
    <mergeCell ref="W26:W29"/>
    <mergeCell ref="X26:X29"/>
    <mergeCell ref="Y26:Y29"/>
    <mergeCell ref="Z26:Z29"/>
    <mergeCell ref="B24:B29"/>
    <mergeCell ref="C24:C29"/>
    <mergeCell ref="AJ30:AJ33"/>
    <mergeCell ref="B34:B49"/>
    <mergeCell ref="C34:C49"/>
    <mergeCell ref="D34:D49"/>
    <mergeCell ref="E34:E49"/>
    <mergeCell ref="F34:F37"/>
    <mergeCell ref="Z30:Z33"/>
    <mergeCell ref="AA30:AA33"/>
    <mergeCell ref="AB30:AB33"/>
    <mergeCell ref="AC30:AC33"/>
    <mergeCell ref="AD30:AD33"/>
    <mergeCell ref="AE30:AE33"/>
    <mergeCell ref="T30:T33"/>
    <mergeCell ref="U30:U33"/>
    <mergeCell ref="V30:V33"/>
    <mergeCell ref="W30:W33"/>
    <mergeCell ref="X30:X33"/>
    <mergeCell ref="Y30:Y33"/>
    <mergeCell ref="N30:N33"/>
    <mergeCell ref="O30:O33"/>
    <mergeCell ref="P30:P33"/>
    <mergeCell ref="Q30:Q33"/>
    <mergeCell ref="R30:R33"/>
    <mergeCell ref="S30:S33"/>
    <mergeCell ref="H34:H37"/>
    <mergeCell ref="I34:I37"/>
    <mergeCell ref="N34:N37"/>
    <mergeCell ref="O34:O37"/>
    <mergeCell ref="P34:P37"/>
    <mergeCell ref="AF30:AF33"/>
    <mergeCell ref="AG30:AG33"/>
    <mergeCell ref="AH30:AH33"/>
    <mergeCell ref="AI30:AI33"/>
    <mergeCell ref="AA34:AA37"/>
    <mergeCell ref="AB34:AB37"/>
    <mergeCell ref="Q34:Q37"/>
    <mergeCell ref="R34:R37"/>
    <mergeCell ref="S34:S37"/>
    <mergeCell ref="T34:T49"/>
    <mergeCell ref="U34:U37"/>
    <mergeCell ref="V34:V37"/>
    <mergeCell ref="S38:S41"/>
    <mergeCell ref="U38:U41"/>
    <mergeCell ref="V38:V41"/>
    <mergeCell ref="U42:U45"/>
    <mergeCell ref="AI34:AI49"/>
    <mergeCell ref="V42:V45"/>
    <mergeCell ref="W42:W45"/>
    <mergeCell ref="X42:X45"/>
    <mergeCell ref="Y42:Y45"/>
    <mergeCell ref="Z42:Z45"/>
    <mergeCell ref="AA42:AA45"/>
    <mergeCell ref="AG38:AG41"/>
    <mergeCell ref="W38:W41"/>
    <mergeCell ref="X38:X41"/>
    <mergeCell ref="Y38:Y41"/>
    <mergeCell ref="AJ34:AJ49"/>
    <mergeCell ref="F38:F41"/>
    <mergeCell ref="H38:H41"/>
    <mergeCell ref="I38:I41"/>
    <mergeCell ref="N38:N41"/>
    <mergeCell ref="O38:O41"/>
    <mergeCell ref="P38:P41"/>
    <mergeCell ref="Q38:Q41"/>
    <mergeCell ref="R38:R41"/>
    <mergeCell ref="AC34:AC37"/>
    <mergeCell ref="AD34:AD37"/>
    <mergeCell ref="AE34:AE37"/>
    <mergeCell ref="AF34:AF37"/>
    <mergeCell ref="AG34:AG37"/>
    <mergeCell ref="AH34:AH49"/>
    <mergeCell ref="AC38:AC41"/>
    <mergeCell ref="AD38:AD41"/>
    <mergeCell ref="AE38:AE41"/>
    <mergeCell ref="AF38:AF41"/>
    <mergeCell ref="W34:W37"/>
    <mergeCell ref="X34:X37"/>
    <mergeCell ref="Y34:Y37"/>
    <mergeCell ref="Z34:Z37"/>
    <mergeCell ref="AG42:AG45"/>
    <mergeCell ref="F42:F45"/>
    <mergeCell ref="H42:H45"/>
    <mergeCell ref="I42:I45"/>
    <mergeCell ref="N42:N45"/>
    <mergeCell ref="O42:O45"/>
    <mergeCell ref="P42:P45"/>
    <mergeCell ref="Q42:Q45"/>
    <mergeCell ref="R42:R45"/>
    <mergeCell ref="S42:S45"/>
    <mergeCell ref="Z38:Z41"/>
    <mergeCell ref="AA38:AA41"/>
    <mergeCell ref="AB38:AB41"/>
    <mergeCell ref="G34:G49"/>
    <mergeCell ref="I46:I49"/>
    <mergeCell ref="N46:N49"/>
    <mergeCell ref="O46:O49"/>
    <mergeCell ref="P46:P49"/>
    <mergeCell ref="AB42:AB45"/>
    <mergeCell ref="V46:V49"/>
    <mergeCell ref="W46:W49"/>
    <mergeCell ref="AC42:AC45"/>
    <mergeCell ref="AD42:AD45"/>
    <mergeCell ref="AE42:AE45"/>
    <mergeCell ref="AF42:AF45"/>
    <mergeCell ref="AD46:AD49"/>
    <mergeCell ref="AE46:AE49"/>
    <mergeCell ref="AF46:AF49"/>
    <mergeCell ref="AG46:AG49"/>
    <mergeCell ref="B50:B53"/>
    <mergeCell ref="C50:C53"/>
    <mergeCell ref="D50:D53"/>
    <mergeCell ref="E50:E53"/>
    <mergeCell ref="F50:F53"/>
    <mergeCell ref="G50:G53"/>
    <mergeCell ref="X46:X49"/>
    <mergeCell ref="Y46:Y49"/>
    <mergeCell ref="Z46:Z49"/>
    <mergeCell ref="AA46:AA49"/>
    <mergeCell ref="AB46:AB49"/>
    <mergeCell ref="AC46:AC49"/>
    <mergeCell ref="Q46:Q49"/>
    <mergeCell ref="R46:R49"/>
    <mergeCell ref="S46:S49"/>
    <mergeCell ref="U46:U49"/>
    <mergeCell ref="F46:F49"/>
    <mergeCell ref="H46:H49"/>
    <mergeCell ref="T50:T53"/>
    <mergeCell ref="U50:U53"/>
    <mergeCell ref="V50:V53"/>
    <mergeCell ref="W50:W53"/>
    <mergeCell ref="H50:H53"/>
    <mergeCell ref="I50:I53"/>
    <mergeCell ref="N50:N53"/>
    <mergeCell ref="O50:O53"/>
    <mergeCell ref="P50:P53"/>
    <mergeCell ref="Q50:Q53"/>
    <mergeCell ref="AJ50:AJ53"/>
    <mergeCell ref="B54:B57"/>
    <mergeCell ref="C54:C57"/>
    <mergeCell ref="D54:D57"/>
    <mergeCell ref="E54:E57"/>
    <mergeCell ref="F54:F57"/>
    <mergeCell ref="G54:G57"/>
    <mergeCell ref="H54:H57"/>
    <mergeCell ref="I54:I57"/>
    <mergeCell ref="N54:N57"/>
    <mergeCell ref="AD50:AD53"/>
    <mergeCell ref="AE50:AE53"/>
    <mergeCell ref="AF50:AF53"/>
    <mergeCell ref="AG50:AG53"/>
    <mergeCell ref="AH50:AH53"/>
    <mergeCell ref="AI50:AI53"/>
    <mergeCell ref="X50:X53"/>
    <mergeCell ref="Y50:Y53"/>
    <mergeCell ref="Z50:Z53"/>
    <mergeCell ref="AA50:AA53"/>
    <mergeCell ref="AB50:AB53"/>
    <mergeCell ref="AC50:AC53"/>
    <mergeCell ref="R50:R53"/>
    <mergeCell ref="S50:S53"/>
    <mergeCell ref="U54:U57"/>
    <mergeCell ref="V54:V57"/>
    <mergeCell ref="W54:W57"/>
    <mergeCell ref="X54:X57"/>
    <mergeCell ref="Y54:Y57"/>
    <mergeCell ref="Z54:Z57"/>
    <mergeCell ref="O54:O57"/>
    <mergeCell ref="P54:P57"/>
    <mergeCell ref="Q54:Q57"/>
    <mergeCell ref="R54:R57"/>
    <mergeCell ref="S54:S57"/>
    <mergeCell ref="T54:T57"/>
    <mergeCell ref="AG54:AG57"/>
    <mergeCell ref="AH54:AH57"/>
    <mergeCell ref="AI54:AI57"/>
    <mergeCell ref="AJ54:AJ57"/>
    <mergeCell ref="AA54:AA57"/>
    <mergeCell ref="AB54:AB57"/>
    <mergeCell ref="AC54:AC57"/>
    <mergeCell ref="AD54:AD57"/>
    <mergeCell ref="AE54:AE57"/>
    <mergeCell ref="AF54:AF5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232" t="s">
        <v>40</v>
      </c>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34" t="s">
        <v>0</v>
      </c>
      <c r="C3" s="234" t="s">
        <v>1</v>
      </c>
      <c r="D3" s="234" t="s">
        <v>28</v>
      </c>
      <c r="E3" s="234" t="s">
        <v>29</v>
      </c>
      <c r="F3" s="234" t="s">
        <v>30</v>
      </c>
      <c r="G3" s="234" t="s">
        <v>3</v>
      </c>
      <c r="H3" s="234" t="s">
        <v>4</v>
      </c>
      <c r="I3" s="234" t="s">
        <v>5</v>
      </c>
      <c r="J3" s="241" t="s">
        <v>6</v>
      </c>
      <c r="K3" s="241"/>
      <c r="L3" s="241"/>
      <c r="M3" s="241"/>
      <c r="N3" s="230" t="s">
        <v>47</v>
      </c>
      <c r="O3" s="234" t="s">
        <v>31</v>
      </c>
      <c r="P3" s="236" t="s">
        <v>42</v>
      </c>
      <c r="Q3" s="236" t="s">
        <v>32</v>
      </c>
      <c r="R3" s="236" t="s">
        <v>37</v>
      </c>
      <c r="S3" s="236" t="s">
        <v>33</v>
      </c>
      <c r="T3" s="234" t="s">
        <v>55</v>
      </c>
      <c r="U3" s="234" t="s">
        <v>57</v>
      </c>
      <c r="V3" s="241" t="s">
        <v>59</v>
      </c>
      <c r="W3" s="241"/>
      <c r="X3" s="241"/>
      <c r="Y3" s="241"/>
      <c r="Z3" s="241"/>
      <c r="AA3" s="241"/>
      <c r="AB3" s="234" t="s">
        <v>69</v>
      </c>
      <c r="AC3" s="247" t="s">
        <v>75</v>
      </c>
      <c r="AD3" s="249" t="s">
        <v>77</v>
      </c>
      <c r="AE3" s="250"/>
      <c r="AF3" s="251"/>
      <c r="AG3" s="230" t="s">
        <v>27</v>
      </c>
      <c r="AH3" s="230" t="s">
        <v>36</v>
      </c>
      <c r="AI3" s="234" t="s">
        <v>34</v>
      </c>
      <c r="AJ3" s="230" t="s">
        <v>35</v>
      </c>
    </row>
    <row r="4" spans="1:36" ht="127.5" x14ac:dyDescent="0.25">
      <c r="A4" s="1"/>
      <c r="B4" s="234"/>
      <c r="C4" s="234"/>
      <c r="D4" s="234"/>
      <c r="E4" s="234"/>
      <c r="F4" s="234"/>
      <c r="G4" s="234"/>
      <c r="H4" s="234"/>
      <c r="I4" s="234"/>
      <c r="J4" s="3" t="s">
        <v>7</v>
      </c>
      <c r="K4" s="3" t="s">
        <v>8</v>
      </c>
      <c r="L4" s="3" t="s">
        <v>9</v>
      </c>
      <c r="M4" s="11" t="s">
        <v>10</v>
      </c>
      <c r="N4" s="231"/>
      <c r="O4" s="234"/>
      <c r="P4" s="236"/>
      <c r="Q4" s="236"/>
      <c r="R4" s="236"/>
      <c r="S4" s="236"/>
      <c r="T4" s="234"/>
      <c r="U4" s="234"/>
      <c r="V4" s="3" t="s">
        <v>61</v>
      </c>
      <c r="W4" s="3" t="s">
        <v>62</v>
      </c>
      <c r="X4" s="3" t="s">
        <v>15</v>
      </c>
      <c r="Y4" s="3" t="s">
        <v>63</v>
      </c>
      <c r="Z4" s="3" t="s">
        <v>60</v>
      </c>
      <c r="AA4" s="3" t="s">
        <v>25</v>
      </c>
      <c r="AB4" s="234"/>
      <c r="AC4" s="248"/>
      <c r="AD4" s="3" t="s">
        <v>16</v>
      </c>
      <c r="AE4" s="3" t="s">
        <v>17</v>
      </c>
      <c r="AF4" s="3" t="s">
        <v>26</v>
      </c>
      <c r="AG4" s="231"/>
      <c r="AH4" s="231"/>
      <c r="AI4" s="234"/>
      <c r="AJ4" s="231"/>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451" t="s">
        <v>24</v>
      </c>
      <c r="C14" s="451"/>
      <c r="D14" s="451"/>
      <c r="E14" s="451"/>
      <c r="F14" s="451"/>
      <c r="G14" s="451"/>
      <c r="H14" s="451"/>
      <c r="I14" s="451"/>
      <c r="J14" s="451"/>
      <c r="K14" s="451"/>
      <c r="L14" s="451"/>
      <c r="M14" s="451"/>
      <c r="N14" s="451"/>
      <c r="O14" s="451"/>
      <c r="P14" s="451"/>
      <c r="Q14" s="451"/>
      <c r="R14" s="451"/>
      <c r="S14" s="451"/>
      <c r="T14" s="451"/>
      <c r="U14" s="451"/>
      <c r="V14" s="451"/>
      <c r="W14" s="451"/>
      <c r="X14" s="451"/>
      <c r="Y14" s="451"/>
      <c r="Z14" s="451"/>
      <c r="AA14" s="451"/>
      <c r="AB14" s="451"/>
      <c r="AC14" s="451"/>
      <c r="AD14" s="451"/>
      <c r="AE14" s="451"/>
      <c r="AF14" s="451"/>
      <c r="AG14" s="451"/>
      <c r="AH14" s="451"/>
      <c r="AI14" s="451"/>
      <c r="AJ14" s="451"/>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ŠMSM</vt:lpstr>
      <vt:lpstr>AM</vt:lpstr>
      <vt:lpstr>SM</vt:lpstr>
      <vt:lpstr>SADM</vt:lpstr>
      <vt:lpstr>VRM</vt:lpstr>
      <vt:lpstr>SAM</vt:lpstr>
      <vt:lpstr>JUNGTINIAI</vt:lpstr>
      <vt:lpstr>ŠMSM!Print_Area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2024-11-14T10:50:37Z</dcterms:modified>
</cp:coreProperties>
</file>