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447EECBC-7729-4D3D-80D8-C01A6ADC3B71}" xr6:coauthVersionLast="47" xr6:coauthVersionMax="47" xr10:uidLastSave="{00000000-0000-0000-0000-000000000000}"/>
  <bookViews>
    <workbookView xWindow="-28920" yWindow="-120" windowWidth="29040" windowHeight="15720" xr2:uid="{00000000-000D-0000-FFFF-FFFF00000000}"/>
  </bookViews>
  <sheets>
    <sheet name="ŠMSM" sheetId="22" r:id="rId1"/>
    <sheet name="SM" sheetId="14" r:id="rId2"/>
    <sheet name="AM" sheetId="20" r:id="rId3"/>
    <sheet name="VRM" sheetId="21" r:id="rId4"/>
    <sheet name="SADM" sheetId="15" r:id="rId5"/>
    <sheet name="SAM" sheetId="6" r:id="rId6"/>
    <sheet name="JUNGTINIAI" sheetId="7" r:id="rId7"/>
  </sheets>
  <definedNames>
    <definedName name="_xlnm._FilterDatabase" localSheetId="3" hidden="1">VRM!$B$3:$AJ$137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22" l="1"/>
  <c r="AE32" i="22" s="1"/>
  <c r="U29" i="22"/>
  <c r="AE29" i="22" s="1"/>
  <c r="AE26" i="22"/>
  <c r="U26" i="22"/>
  <c r="T26" i="22"/>
  <c r="U22" i="22"/>
  <c r="AE19" i="22"/>
  <c r="U19" i="22"/>
  <c r="T19" i="22"/>
  <c r="AE16" i="22"/>
  <c r="T16" i="22"/>
  <c r="AE13" i="22"/>
  <c r="U13" i="22"/>
  <c r="T13" i="22"/>
  <c r="U9" i="22"/>
  <c r="T6" i="22" s="1"/>
  <c r="AE6" i="22"/>
  <c r="U6" i="22"/>
  <c r="U138" i="21"/>
  <c r="T138" i="21"/>
  <c r="AE138" i="21" s="1"/>
  <c r="U131" i="21"/>
  <c r="T131" i="21" s="1"/>
  <c r="U118" i="21"/>
  <c r="AE118" i="21" s="1"/>
  <c r="AE69" i="21"/>
  <c r="V69" i="21"/>
  <c r="AE64" i="21"/>
  <c r="V64" i="21"/>
  <c r="T64" i="21"/>
  <c r="AE56" i="21"/>
  <c r="V56" i="21"/>
  <c r="T56" i="21"/>
  <c r="AE53" i="21"/>
  <c r="V53" i="21"/>
  <c r="AE50" i="21"/>
  <c r="V50" i="21"/>
  <c r="T47" i="21"/>
  <c r="AE37" i="21"/>
  <c r="V37" i="21"/>
  <c r="AE34" i="21"/>
  <c r="V34" i="21"/>
  <c r="T34" i="21"/>
  <c r="AE31" i="21"/>
  <c r="V31" i="21"/>
  <c r="AE28" i="21"/>
  <c r="V28" i="21"/>
  <c r="T28" i="21"/>
  <c r="AE25" i="21"/>
  <c r="V25" i="21"/>
  <c r="AE22" i="21"/>
  <c r="V22" i="21"/>
  <c r="T22" i="21"/>
  <c r="AE18" i="21"/>
  <c r="V18" i="21"/>
  <c r="AE16" i="21"/>
  <c r="V16" i="21"/>
  <c r="T16" i="21"/>
  <c r="AE14" i="21"/>
  <c r="V14" i="21"/>
  <c r="AE12" i="21"/>
  <c r="V12" i="21"/>
  <c r="T12" i="21"/>
  <c r="AE10" i="21"/>
  <c r="V10" i="21"/>
  <c r="U10" i="21"/>
  <c r="AE6" i="21"/>
  <c r="V6" i="21"/>
  <c r="U6" i="21"/>
  <c r="AE34" i="15"/>
  <c r="U34" i="15"/>
  <c r="T34" i="15"/>
  <c r="AE32" i="15"/>
  <c r="U32" i="15"/>
  <c r="T32" i="15"/>
  <c r="U30" i="15"/>
  <c r="AE30" i="15" s="1"/>
  <c r="T30" i="15"/>
  <c r="U28" i="15"/>
  <c r="AE28" i="15" s="1"/>
  <c r="AE26" i="15"/>
  <c r="U26" i="15"/>
  <c r="T26" i="15" s="1"/>
  <c r="AE24" i="15"/>
  <c r="U24" i="15"/>
  <c r="T24" i="15" s="1"/>
  <c r="AE22" i="15"/>
  <c r="U22" i="15"/>
  <c r="T22" i="15" s="1"/>
  <c r="AE20" i="15"/>
  <c r="U20" i="15"/>
  <c r="T20" i="15"/>
  <c r="AE18" i="15"/>
  <c r="U18" i="15"/>
  <c r="AE16" i="15"/>
  <c r="U16" i="15"/>
  <c r="T16" i="15"/>
  <c r="AE14" i="15"/>
  <c r="U14" i="15"/>
  <c r="T14" i="15"/>
  <c r="AE12" i="15"/>
  <c r="U12" i="15"/>
  <c r="AE10" i="15"/>
  <c r="U10" i="15"/>
  <c r="T10" i="15"/>
  <c r="AE8" i="15"/>
  <c r="U8" i="15"/>
  <c r="T8" i="15"/>
  <c r="AE6" i="15"/>
  <c r="U6" i="15"/>
  <c r="T6" i="15"/>
  <c r="AE22" i="6"/>
  <c r="U22" i="6"/>
  <c r="T22" i="6" s="1"/>
  <c r="AE18" i="6"/>
  <c r="U18" i="6"/>
  <c r="T18" i="6" s="1"/>
  <c r="AE14" i="6"/>
  <c r="U14" i="6"/>
  <c r="AE10" i="6"/>
  <c r="U10" i="6"/>
  <c r="T6" i="6" s="1"/>
  <c r="AE6" i="6"/>
  <c r="U6" i="6"/>
  <c r="AE9" i="22" l="1"/>
  <c r="T29" i="22"/>
  <c r="T32" i="22"/>
  <c r="T115" i="21"/>
  <c r="T2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Jolita Grunevienė</author>
  </authors>
  <commentList>
    <comment ref="J19" authorId="0" shapeId="0" xr:uid="{42D6827D-66C6-417E-935B-10D80DAD6469}">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0" authorId="0" shapeId="0" xr:uid="{DE5562D3-0B2B-4D95-9C69-2A7754EB5EC0}">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2" authorId="0" shapeId="0" xr:uid="{4A6163B5-EF89-429C-888F-4310600BF9E8}">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3" authorId="0" shapeId="0" xr:uid="{9C97D9CC-8967-4E79-B5FF-F7587A780012}">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Inga Kmitienė</author>
    <author>Andrius Kupetauskas</author>
  </authors>
  <commentList>
    <comment ref="C12" authorId="0" shapeId="0" xr:uid="{17302CC4-5192-4953-A900-63ACEA56DBCA}">
      <text>
        <r>
          <rPr>
            <b/>
            <sz val="9"/>
            <color indexed="81"/>
            <rFont val="Tahoma"/>
            <family val="2"/>
            <charset val="186"/>
          </rPr>
          <t>Inga Kmitienė:</t>
        </r>
        <r>
          <rPr>
            <sz val="9"/>
            <color indexed="81"/>
            <rFont val="Tahoma"/>
            <family val="2"/>
            <charset val="186"/>
          </rPr>
          <t xml:space="preserve">
Projektas suplanuotas PP LT021-03-02-03  "Alytaus miesto tvari plėtra"</t>
        </r>
      </text>
    </comment>
    <comment ref="C14" authorId="0" shapeId="0" xr:uid="{0DE6656F-750A-4D1D-8CCD-20CC499F342E}">
      <text>
        <r>
          <rPr>
            <b/>
            <sz val="9"/>
            <color indexed="81"/>
            <rFont val="Tahoma"/>
            <family val="2"/>
            <charset val="186"/>
          </rPr>
          <t>Inga Kmitienė:</t>
        </r>
        <r>
          <rPr>
            <sz val="9"/>
            <color indexed="81"/>
            <rFont val="Tahoma"/>
            <family val="2"/>
            <charset val="186"/>
          </rPr>
          <t xml:space="preserve">
Projektas suplanuotas PP LT021-03-02-03  "Alytaus miesto tvari plėtra".</t>
        </r>
      </text>
    </comment>
    <comment ref="L14" authorId="1" shapeId="0" xr:uid="{91D0A9C5-4958-455E-A1EF-5774FE1B7194}">
      <text>
        <r>
          <rPr>
            <b/>
            <sz val="9"/>
            <color indexed="81"/>
            <rFont val="Tahoma"/>
            <charset val="1"/>
          </rPr>
          <t>Andrius Kupetauskas:</t>
        </r>
        <r>
          <rPr>
            <sz val="9"/>
            <color indexed="81"/>
            <rFont val="Tahoma"/>
            <charset val="1"/>
          </rPr>
          <t xml:space="preserve">
Patikslintii matavimo vienetai - dabar nurodomi RPPl "Projektai", neatitinka stebėsenos rodiklio kortelėje nurodytų.</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tc={725F80EE-FAEB-4D47-A990-1230AAB94D6D}</author>
    <author>tc={5BF93B46-053B-437D-BE71-287CD9D547CF}</author>
  </authors>
  <commentList>
    <comment ref="F106" authorId="0" shapeId="0" xr:uid="{725F80EE-FAEB-4D47-A990-1230AAB94D6D}">
      <text>
        <t>[Threaded comment]
Your version of Excel allows you to read this threaded comment; however, any edits to it will get removed if the file is opened in a newer version of Excel. Learn more: https://go.microsoft.com/fwlink/?linkid=870924
Comment:
    Pradžia 2026 II, pabaiga 2029 II</t>
      </text>
    </comment>
    <comment ref="F109" authorId="1" shapeId="0" xr:uid="{5BF93B46-053B-437D-BE71-287CD9D547CF}">
      <text>
        <t>[Threaded comment]
Your version of Excel allows you to read this threaded comment; however, any edits to it will get removed if the file is opened in a newer version of Excel. Learn more: https://go.microsoft.com/fwlink/?linkid=870924
Comment:
    Pradžia 2026 II, pabaiga 2029 II</t>
      </text>
    </comment>
  </commentList>
</comments>
</file>

<file path=xl/sharedStrings.xml><?xml version="1.0" encoding="utf-8"?>
<sst xmlns="http://schemas.openxmlformats.org/spreadsheetml/2006/main" count="2739" uniqueCount="560">
  <si>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</si>
  <si>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</si>
  <si>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</si>
  <si>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</si>
  <si>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</si>
  <si>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</si>
  <si>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</si>
  <si>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</si>
  <si>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</si>
  <si>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</si>
  <si>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</si>
  <si>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</si>
  <si>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</si>
  <si>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</si>
  <si>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</si>
  <si>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</si>
  <si>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</si>
  <si>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</si>
  <si>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</si>
  <si>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</si>
  <si>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</si>
  <si>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</si>
  <si>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</si>
  <si>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</si>
  <si>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</si>
  <si>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</si>
  <si>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</si>
  <si>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</si>
  <si>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</si>
  <si>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</si>
  <si>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</si>
  <si>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</si>
  <si>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</si>
  <si>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</si>
  <si>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</si>
  <si>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</si>
  <si>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</si>
  <si>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</si>
  <si>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</si>
  <si>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</si>
  <si>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</si>
  <si>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</si>
  <si>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</si>
  <si>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</si>
  <si>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</si>
  <si>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</si>
  <si>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</si>
  <si>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</si>
  <si>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</si>
  <si>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</si>
  <si>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</si>
  <si>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</si>
  <si>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</si>
  <si>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</si>
  <si>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</si>
  <si>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</si>
  <si>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</si>
  <si>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</si>
  <si>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</si>
  <si>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</si>
  <si>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</si>
  <si>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</si>
  <si>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</si>
  <si>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</si>
  <si>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</si>
  <si>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</si>
  <si>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</si>
  <si>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</si>
  <si>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</si>
  <si>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</si>
  <si>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</si>
  <si>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</si>
  <si>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</si>
  <si>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</si>
  <si>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</si>
  <si>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</si>
  <si>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</si>
  <si>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</si>
  <si>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21-001-P</t>
  </si>
  <si>
    <t>Ne</t>
  </si>
  <si>
    <t>Naujos arba modernizuotos švietimo infrastruktūros naudotojų skaičius per metus</t>
  </si>
  <si>
    <t>R.B.2.2071</t>
  </si>
  <si>
    <t>Naudotojai per metus</t>
  </si>
  <si>
    <t xml:space="preserve">Alytaus rajono savivaldybės administracija </t>
  </si>
  <si>
    <t>ŠMSM</t>
  </si>
  <si>
    <t>CPVA</t>
  </si>
  <si>
    <t>Dotacija</t>
  </si>
  <si>
    <t>ERPF</t>
  </si>
  <si>
    <t xml:space="preserve">Naujos arba modernizuotos švietimo infrastruktūros mokymo klasių talpumas
</t>
  </si>
  <si>
    <t>P.B.2.0067</t>
  </si>
  <si>
    <t xml:space="preserve">Mokinių, kurie naudojasi sukurta visos dienos mokyklos infrastruktūra, skaičius
</t>
  </si>
  <si>
    <t>R.S.2.3027</t>
  </si>
  <si>
    <t xml:space="preserve">Mokyklų, kuriose buvo įdiegtos universalaus dizaino ir kitos inžinerinės priemonės, aplinką pritaikant asmenims, turintiems negalią, dalis nuo visų mokyklų 
</t>
  </si>
  <si>
    <t>R.S.2.3026</t>
  </si>
  <si>
    <t xml:space="preserve">Mokyklos, kuriose buvo įdiegtos universalaus dizaino ir kitos inžinerinės priemonės pritaikant aplinką asmenims, turintiems negalią 
</t>
  </si>
  <si>
    <t>P.S.2.1025</t>
  </si>
  <si>
    <t>21-002-P</t>
  </si>
  <si>
    <t>Ugdymo prieinamumo didinimas atskirtį patiriantiems vaikams Alytaus rajone</t>
  </si>
  <si>
    <t>Padidinti ugdymo prieinamumą atskirtį patiriantiems vaikams</t>
  </si>
  <si>
    <t>Naujos arba modernizuotos vaikų priežiūros infrastruktūros naudotojų skaičius per metus</t>
  </si>
  <si>
    <t>R.B.2.2070</t>
  </si>
  <si>
    <t>naudotojai per metus</t>
  </si>
  <si>
    <t>Naujos arba modernizuotos vaikų priežiūros infrastruktūros mokymo klasių talpumas</t>
  </si>
  <si>
    <t>P.B.2.0066</t>
  </si>
  <si>
    <t>asmenys</t>
  </si>
  <si>
    <t>Sukurtų naujų ikimokyklinio ugdymo vietų skaičius</t>
  </si>
  <si>
    <t>P.S.2.1024</t>
  </si>
  <si>
    <t>skaičius</t>
  </si>
  <si>
    <t>21-003-P</t>
  </si>
  <si>
    <t>Varėnos rajono savivaldybės administracija</t>
  </si>
  <si>
    <t xml:space="preserve">Mokyklos, kuriose buvo įdiegtos universalaus dizaino ir kitos inžinerinės priemonės pritaikant aplinką asmenims, turintiems negalią
</t>
  </si>
  <si>
    <t>21-004-P</t>
  </si>
  <si>
    <t>Įvairialypio švietimo plėtojimas  vykdant visos dienos mokyklų veiklą Lazdijų rajone</t>
  </si>
  <si>
    <t>Plėtoti įvairialypį švietimą  vykdant visos dienos mokyklų veiklą</t>
  </si>
  <si>
    <t>Lazdijų rajono savivaldybės administracija</t>
  </si>
  <si>
    <t>21-005-P</t>
  </si>
  <si>
    <t>Ugdymo prieinamumo didinimas atskirtį patiriantiems vaikams Lazdijų rajone</t>
  </si>
  <si>
    <t>asmenys per metus</t>
  </si>
  <si>
    <t>21-006-P</t>
  </si>
  <si>
    <t>Druskininkų savivaldybės administracija</t>
  </si>
  <si>
    <t>21-007-P</t>
  </si>
  <si>
    <t>21-301-P</t>
  </si>
  <si>
    <t xml:space="preserve">Pagerinti viešųjų paslaugų prieinamumą, darbo vietų pasiekiamumą ir tam reikalingų išteklių naudojimo efektyvumą </t>
  </si>
  <si>
    <t>Alytaus miesto bendrojo ugdymo mokyklų paslaugų prieinamumo didinimas</t>
  </si>
  <si>
    <t>Konkretus 2021–2027 m. Europos Sąjungos investicijų programos uždavinys "5.1. Skatinti integruotą ir įtraukią socialinę, ekonominę ir aplinkosaugos plėtrą, puoselėti kultūrą, gamtos paveldą, darnų turizmą ir saugumą miestų teritorijose"</t>
  </si>
  <si>
    <t>R.S.2.3039</t>
  </si>
  <si>
    <t>Vartotojai per metus</t>
  </si>
  <si>
    <t>Viešasis</t>
  </si>
  <si>
    <t xml:space="preserve">Alytaus miesto savivaldybės administracija </t>
  </si>
  <si>
    <t>VRM</t>
  </si>
  <si>
    <t>Planavimas</t>
  </si>
  <si>
    <t xml:space="preserve"> - </t>
  </si>
  <si>
    <t>2024-05</t>
  </si>
  <si>
    <t>VšĮ Alytaus sporto ir rekreacijos centro teikiamų paslaugų plėtra</t>
  </si>
  <si>
    <t>P.B.2.0076</t>
  </si>
  <si>
    <t>Projektai</t>
  </si>
  <si>
    <t>21-302-P</t>
  </si>
  <si>
    <t>2024-08</t>
  </si>
  <si>
    <t>21-303-P</t>
  </si>
  <si>
    <t>2024-02</t>
  </si>
  <si>
    <t>21-304-P</t>
  </si>
  <si>
    <t>Pirmojo Alytaus pramonės zonos infrastruktūros plėtra ir pritaikymas pakitusiems verslo poreikiams</t>
  </si>
  <si>
    <t>Paskatinti regionų, funkcinių zonų, savivaldybių ir miestų ekonominį augimą pasitelkiant jų turimus išteklius</t>
  </si>
  <si>
    <t>R.S.2.3038</t>
  </si>
  <si>
    <t>21-305-P</t>
  </si>
  <si>
    <t>Alytaus pramoninių ir komercinių teritorijų, skirtų investicijoms pritraukti, plėtra</t>
  </si>
  <si>
    <t>Alytaus A. Jonyno ir Audėjų gatvių komercinės teritorijos infrastruktūros įrengimas</t>
  </si>
  <si>
    <t>21-307-P</t>
  </si>
  <si>
    <t>Alytaus pramonės parko funkcionalumo didinimas</t>
  </si>
  <si>
    <t>21-308-P</t>
  </si>
  <si>
    <t>Verslo plėtros skatinimas</t>
  </si>
  <si>
    <t xml:space="preserve">Metinis konsoliduotų viešųjų paslaugų vartotojų skaičius </t>
  </si>
  <si>
    <t>hektarai</t>
  </si>
  <si>
    <t>Nemuno pakrantės teritorijos funkcionalumo didinimas</t>
  </si>
  <si>
    <t>R.N.2.5720</t>
  </si>
  <si>
    <t xml:space="preserve">Sukurtos arba atkurtos teritorijos, naudojamos ekonominei, rekreacinei ar turizmo paskirčiai </t>
  </si>
  <si>
    <t>P.B.2.0114</t>
  </si>
  <si>
    <t xml:space="preserve">Atviros erdvės, sukurtos arba atkurtos miestų teritorijose </t>
  </si>
  <si>
    <t>kvadratiniai metrai</t>
  </si>
  <si>
    <t>Alytaus Jaunimo parko ir aplinkinės teritorijos atgaivinimas</t>
  </si>
  <si>
    <t>Alytaus Vidzgirio mikrorajono viešųjų erdvių humanizavimas</t>
  </si>
  <si>
    <t>R.B.2.2052</t>
  </si>
  <si>
    <t xml:space="preserve">Rekultivuota žemė, naudojama žaliesiems plotams, socialiniams būstams, ekonominei arba kitai paskirčiai </t>
  </si>
  <si>
    <t>Alytaus miesto centrinės dalies viešosios infrastruktūros funkcionalumo didinimas</t>
  </si>
  <si>
    <t>2024-11</t>
  </si>
  <si>
    <t>Alytaus Sveikatos tako teritorijos ir prieigų (Kepyklos g.) atgaivinimas</t>
  </si>
  <si>
    <t>Viešojo transporto paslaugų valdymo technologijų modernizavimas</t>
  </si>
  <si>
    <t xml:space="preserve">Sukurtos arba atkurtos teritorijos, naudojamos ekonominei veiklai </t>
  </si>
  <si>
    <t xml:space="preserve">Integruoti teritorinio vystymo projektai </t>
  </si>
  <si>
    <t>Viešųjų paslaugų prieinamumo pagerinimas (I etapas)</t>
  </si>
  <si>
    <t>01-004-07-02-01-(RE)-21-(LT021-03-02-03)</t>
  </si>
  <si>
    <t>2024-04</t>
  </si>
  <si>
    <t>Viešųjų paslaugų prieinamumo pagerinimas (II etapas)</t>
  </si>
  <si>
    <t>2024-07</t>
  </si>
  <si>
    <t>Viešųjų paslaugų prieinamumo pagerinimas (III etapas)</t>
  </si>
  <si>
    <t>2024-01</t>
  </si>
  <si>
    <t>Palankios aplinkos verslo plėtrai kūrimas ir vystymas (I etapas)</t>
  </si>
  <si>
    <t>01-004-07-01-01-(RE)-21-(LT021-03-02-03)</t>
  </si>
  <si>
    <t>Palankios aplinkos verslo plėtrai kūrimas ir vystymas (II etapas)</t>
  </si>
  <si>
    <t>Tvarios aplinkos užtikrinimas (I etapas)</t>
  </si>
  <si>
    <t>Tvarios aplinkos užtikrinimas (II etapas)</t>
  </si>
  <si>
    <t>Tvarios aplinkos užtikrinimas (III etapas)</t>
  </si>
  <si>
    <t>2024-10</t>
  </si>
  <si>
    <t>Ikimokyklinio ugdymo sąlygų gerinimas ir prieinamumo didinimas</t>
  </si>
  <si>
    <t>21-306-P</t>
  </si>
  <si>
    <t>Alytaus miesto  savivaldybės administracija</t>
  </si>
  <si>
    <t>SM</t>
  </si>
  <si>
    <t xml:space="preserve">Dotacija </t>
  </si>
  <si>
    <t>-</t>
  </si>
  <si>
    <t xml:space="preserve">21-101-P </t>
  </si>
  <si>
    <t>Alytaus miesto darnaus judumo plane numatytų priemonių įgyvendinimas (takai)</t>
  </si>
  <si>
    <t xml:space="preserve"> Skatinti darnų judumą miestuose</t>
  </si>
  <si>
    <t>Darnaus judumo priemonių diegimas Alytaus mieste (II etapas)</t>
  </si>
  <si>
    <t>2021–2027 m. Europos Sąjungos investicijų programos uždavinys "8.1 Tvarus judumas mieste"</t>
  </si>
  <si>
    <t>Dviračiams skirtos infrastruktūros naudotojų skaičius per metus</t>
  </si>
  <si>
    <t>R.B.2.2064</t>
  </si>
  <si>
    <t xml:space="preserve">Dviračiams skirta infrastruktūra, kuriai
suteikta parama </t>
  </si>
  <si>
    <t>P.B.2.0058</t>
  </si>
  <si>
    <t>Kilometrai</t>
  </si>
  <si>
    <t xml:space="preserve">21-102-P </t>
  </si>
  <si>
    <t>Vientiso pėsčiųjų - dviračių tinklo kūrimas prijungiant pėsčiųjų-dviračių tako atkarpą nuo Vilniaus al. pradžios iki Maironio g.</t>
  </si>
  <si>
    <t xml:space="preserve">21-103-P </t>
  </si>
  <si>
    <t>Įvairialypio švietimo plėtojimas  vykdant visos dienos mokyklų veiklą Alytaus rajone</t>
  </si>
  <si>
    <t>12-003-03-02-17-(RE)-21-(LT021-01-01-01)</t>
  </si>
  <si>
    <t>2.1.1.  Mokyklų pritaikymas specialių poreikių vaikams ir visos dienos mokyklos koncepcijos kūrimas Alytaus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</si>
  <si>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</si>
  <si>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 xml:space="preserve">Naujos arba modernizuotos švietimo infrastruktūros naudotojų skaičius per metus 
</t>
  </si>
  <si>
    <t>2024-06</t>
  </si>
  <si>
    <t xml:space="preserve">Naujos arba modernizuotos švietimo infrastruktūros mokymo klasių talpumas </t>
  </si>
  <si>
    <t>12-003-03-01-23-(RE)-21-(LT021-01-01-01)</t>
  </si>
  <si>
    <t>3.1.1. Mokyklų pritaikymas specialių poreikių vaikams ir visos dienos mokyklos koncepcijos kūrimas Alytaus rajone</t>
  </si>
  <si>
    <t>Naujos arba modernizuotos švietimo infrastruktūros mokymo klasių talpumas</t>
  </si>
  <si>
    <t xml:space="preserve">asmenys
</t>
  </si>
  <si>
    <t xml:space="preserve">Mokyklų, kuriose buvo įdiegtos universalaus dizaino ir kitos inžinerinės priemonės, aplinką pritaikant asmenims, turintiems negalią, dalis nuo visų mokyklų  
</t>
  </si>
  <si>
    <t>procentas</t>
  </si>
  <si>
    <t>Įvairialypio švietimo plėtojimas  vykdant visos dienos mokyklų veiklą Druskininkuose</t>
  </si>
  <si>
    <t>2.1.2. Visos dienos mokyklos įkūrimas Druskininkų „Atgimimo“ mokykloje</t>
  </si>
  <si>
    <t xml:space="preserve">naudotojai per metus
</t>
  </si>
  <si>
    <t>2025-03</t>
  </si>
  <si>
    <t>2025-05</t>
  </si>
  <si>
    <t xml:space="preserve">Mokinių, kurie naudojasi sukurta visos dienos mokyklos infrastruktūra, skaičius 
</t>
  </si>
  <si>
    <t>2.1.3. Visos dienos mokyklos įkūrimas Lazdijų rajono savivaldybėje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</si>
  <si>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</si>
  <si>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2024-03</t>
  </si>
  <si>
    <t xml:space="preserve"> asmenys</t>
  </si>
  <si>
    <t>Įvairialypio švietimo plėtojimas  vykdant visos dienos mokyklų veiklą ir ugdymo įstaigų prieinamumo didinimas Varėnos rajone</t>
  </si>
  <si>
    <t>2.1.4.  Galimybių naudotis įtraukiomis ir kokybiškomis švietimo paslaugomis didinimas Varėnos rajono savivaldybėje</t>
  </si>
  <si>
    <t xml:space="preserve">Naujos arba moderni-zuotos švietimo infrastruk-tūros naudotojų skaičius per metus
</t>
  </si>
  <si>
    <t xml:space="preserve"> naudotojai per metus</t>
  </si>
  <si>
    <t xml:space="preserve">Naujos arba moderni-zuotos švietimo infrastruk-tūros mokymo klasių talpumas
</t>
  </si>
  <si>
    <t xml:space="preserve">Mokinių, kurie naudojasi sukurta visos dienos mokyklos infrastruk-tūra, skaičius 
</t>
  </si>
  <si>
    <t>3.1.2. Galimybių naudotis įtraukiomis ir kokybiškomis švietimo paslaugomis didinimas Varėnos rajono savivaldybėje</t>
  </si>
  <si>
    <t>1.1.1. Ikimokyklinio ugdymo vietų plėtra Alytaus rajone</t>
  </si>
  <si>
    <t xml:space="preserve"> 2024-04</t>
  </si>
  <si>
    <t xml:space="preserve"> 2024-06</t>
  </si>
  <si>
    <t>1.1.3. Ikimokyklinio ugdymo grupių plėtra Lazdijų rajono savivaldybėje</t>
  </si>
  <si>
    <t xml:space="preserve"> 2024-01</t>
  </si>
  <si>
    <t xml:space="preserve"> 2024-03</t>
  </si>
  <si>
    <t>21-008-P</t>
  </si>
  <si>
    <t>Ugdymo prieinamumo didinimas atskirtį patiriantiems vaikams Druskininkuose</t>
  </si>
  <si>
    <t>1.1.2. Ikimokyklinio ugdymo vietų plėtra Druskininkų savivaldybėje</t>
  </si>
  <si>
    <t xml:space="preserve"> 2025-10</t>
  </si>
  <si>
    <t xml:space="preserve"> 2025-12</t>
  </si>
  <si>
    <t>21-401-P</t>
  </si>
  <si>
    <t>Socialinio būsto fondo plėtra Alytaus regione I</t>
  </si>
  <si>
    <t>09-003-02-02-11-(RE)-21-(LT021-01-02-05)</t>
  </si>
  <si>
    <t>Sumažinti pažeidžiamų visuomenės grupių gerovės teritorinius skirtumus</t>
  </si>
  <si>
    <t>Socialinio būsto plėtra Alytaus rajone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</si>
  <si>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</si>
  <si>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</si>
  <si>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</si>
  <si>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</si>
  <si>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Alytaus rajono savivaldybės administracija</t>
  </si>
  <si>
    <t>Lietuvos Respublikos socialinės apsaugos ir darbo ministerija</t>
  </si>
  <si>
    <t>Centrinė projektų valdymo agentūra</t>
  </si>
  <si>
    <t>Naujų arba modernizuotų socialinių būstų naudotojų skaičius per metus</t>
  </si>
  <si>
    <t>R.B.2.2067</t>
  </si>
  <si>
    <t>21-402-P</t>
  </si>
  <si>
    <t>Socialinio būsto fondo plėtra Alytaus regione II</t>
  </si>
  <si>
    <t>Socialinio būsto plėtra Lazdijų rajono savivaldybėje</t>
  </si>
  <si>
    <t>21-403-P</t>
  </si>
  <si>
    <t>Socialinio būsto fondo plėtra Alytaus regione III</t>
  </si>
  <si>
    <t>Alytaus miesto socialinio būsto plėtra</t>
  </si>
  <si>
    <t>Alytaus miesto savivaldybės administracija</t>
  </si>
  <si>
    <t>Socialinio būsto fondo plėtojimas Druskininkų savivaldybėje</t>
  </si>
  <si>
    <t>21-404-P</t>
  </si>
  <si>
    <t>Socialinio būsto fondo plėtra Alytaus regione IV</t>
  </si>
  <si>
    <t>Socialinio būsto plėtra Varėnos rajono savivaldybėje</t>
  </si>
  <si>
    <t>2025 m. 9 mėn.</t>
  </si>
  <si>
    <t>Subalansuotos darnaus judumo sistemos plėtra</t>
  </si>
  <si>
    <t>2025 m. 11 mėn.</t>
  </si>
  <si>
    <t xml:space="preserve">21-104-P </t>
  </si>
  <si>
    <t>Alytaus dviračių ir pėsčiųjų takų plėtra</t>
  </si>
  <si>
    <t>2024 m. 12 mėn.</t>
  </si>
  <si>
    <t xml:space="preserve">2025 m. 2 mėn. </t>
  </si>
  <si>
    <t>21-518-P</t>
  </si>
  <si>
    <t>Visuomenės sveikatos paslaugų prieinamumo gerinimas</t>
  </si>
  <si>
    <t>11-001-02-10-03(RE)</t>
  </si>
  <si>
    <t>Gerinti kokybiškų visuomenės sveikatos paslaugų prieinamumą regionuose</t>
  </si>
  <si>
    <t>1.1.1. Visuomenės sveikatos paslaugų gerinimas Alytaus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</si>
  <si>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</si>
  <si>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</si>
  <si>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</si>
  <si>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</si>
  <si>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 xml:space="preserve">80
(2029)
</t>
  </si>
  <si>
    <t>viešas</t>
  </si>
  <si>
    <t>SAM</t>
  </si>
  <si>
    <t>ESF+</t>
  </si>
  <si>
    <t xml:space="preserve">Asmenys, dalyvavę sveikatos raštingumo didinimo veiklose </t>
  </si>
  <si>
    <t xml:space="preserve">P.S.2.1519 </t>
  </si>
  <si>
    <t xml:space="preserve">2100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</si>
  <si>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</si>
  <si>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</si>
  <si>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</si>
  <si>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</si>
  <si>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</si>
  <si>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</si>
  <si>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1.1.2. Visuomenės sveikatos paslaugų gerinimas Alytaus rajone</t>
  </si>
  <si>
    <t>Alytaus rajono visuomenės sveikatos biuras</t>
  </si>
  <si>
    <t xml:space="preserve">1500
(2029)
</t>
  </si>
  <si>
    <t>1.1.4. Prevencinių priemonių, stiprinančių visuomenės sveikatą bei psichologinę gerovę ir atsparumą, skatinimas Lazdijų rajone</t>
  </si>
  <si>
    <t>Lazdijų rajono savivaldybės visuomenės sveikatos biuras</t>
  </si>
  <si>
    <t xml:space="preserve">960
(2029)
</t>
  </si>
  <si>
    <t>21-519-P</t>
  </si>
  <si>
    <t>1.1.3. Visuomenės sveikatos stiprinimo priemonių įgyvendinimas Druskininkų savivaldybėje</t>
  </si>
  <si>
    <t>Druskininkų savivaldybės visuomenės sveikatos biuras</t>
  </si>
  <si>
    <t xml:space="preserve"> 2025-01</t>
  </si>
  <si>
    <t xml:space="preserve"> 2025-02 </t>
  </si>
  <si>
    <t>21-520-P</t>
  </si>
  <si>
    <t>1.1.5. Prevencinių priemonių, stiprinančių visuomenės sveikatą bei psichologinę gerovę ir atsparumą, skatinimas Varėnos rajone</t>
  </si>
  <si>
    <t>Varėnos rajono savivaldybės visuomenės sveikatos biuras</t>
  </si>
  <si>
    <t xml:space="preserve"> 2025-04</t>
  </si>
  <si>
    <t xml:space="preserve"> 2025-05</t>
  </si>
  <si>
    <t xml:space="preserve">1020
(2029)
</t>
  </si>
  <si>
    <t>10-001-06-01-03-(RE)-21-LT021-02-01-02</t>
  </si>
  <si>
    <t>2024 m. 10 mėn.</t>
  </si>
  <si>
    <t xml:space="preserve">2024 m. 12 mėn. </t>
  </si>
  <si>
    <t>10-001-06-01-03-(RE)-21-LT021-03-02-03</t>
  </si>
  <si>
    <t>21-105-P</t>
  </si>
  <si>
    <t>Viešojo transporto infrastruktūros modernizavimas</t>
  </si>
  <si>
    <t>Įgyvendintos darnaus judumo priemonės</t>
  </si>
  <si>
    <t>P.S.2.1035</t>
  </si>
  <si>
    <t>Skaičius</t>
  </si>
  <si>
    <t>2024 m. 09 mėn.</t>
  </si>
  <si>
    <t xml:space="preserve">2024 m. 11 mėn. </t>
  </si>
  <si>
    <t>Nevykdomas</t>
  </si>
  <si>
    <t>2024 03</t>
  </si>
  <si>
    <t>2024 05</t>
  </si>
  <si>
    <t>2024 07</t>
  </si>
  <si>
    <t>2025 01</t>
  </si>
  <si>
    <t>2025 03</t>
  </si>
  <si>
    <t>2025 09</t>
  </si>
  <si>
    <t>2025 12</t>
  </si>
  <si>
    <t>21-405-P</t>
  </si>
  <si>
    <t>Socialinių paslaugų prieinamumo gerinimas Alytaus regione I</t>
  </si>
  <si>
    <t>09-003-02-02-11-(RE)-21-(LT021-01-02-06)</t>
  </si>
  <si>
    <t>Apsaugoto būsto plėtra Lazdijų rajono savivaldybėje</t>
  </si>
  <si>
    <t xml:space="preserve">Paslaugų intelekto ir (ar) psichikos negalią turintiems asmenims vietų skaičius naujoje ar modernizuotoje infrastruktūroje </t>
  </si>
  <si>
    <t>P.S.2.1030</t>
  </si>
  <si>
    <t>2025 02</t>
  </si>
  <si>
    <t>Asmenų, turinčių intelekto ir (ar) psichikos negalią, gavusių paslaugas naujoje ar modernizuotoje infrastruktūroje skaičius per metus</t>
  </si>
  <si>
    <t>R.S.2.3031</t>
  </si>
  <si>
    <t>Asmenys per metus</t>
  </si>
  <si>
    <t>Socialinių dirbtuvių įkūrimas Lazdijų rajono savivaldybėje</t>
  </si>
  <si>
    <t>21-406-P</t>
  </si>
  <si>
    <t>Socialinių paslaugų prieinamumo gerinimas Alytaus regione II</t>
  </si>
  <si>
    <t>Lazdijų socialinių paslaugų centro, socialinės globos namų, infrastruktūros modernizavimas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</si>
  <si>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</si>
  <si>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</si>
  <si>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</si>
  <si>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</si>
  <si>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</si>
  <si>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21-407-P</t>
  </si>
  <si>
    <t>Socialinių paslaugų prieinamumo gerinimas Alytaus regione III</t>
  </si>
  <si>
    <t>Alytaus miesto apsaugoto būsto ir socialinių dirbtuvių paslaugų infrastruktūros plėtra</t>
  </si>
  <si>
    <t>21-408-P</t>
  </si>
  <si>
    <t>Socialinių paslaugų prieinamumo gerinimas Alytaus regione IV</t>
  </si>
  <si>
    <t xml:space="preserve">Socialinių paslaugų ir infrastruktūros plėtra Alytaus rajone </t>
  </si>
  <si>
    <t>21-409-P</t>
  </si>
  <si>
    <t>Socialinių paslaugų prieinamumo gerinimas Alytaus regione V</t>
  </si>
  <si>
    <t>Nestacionarių socialinių paslaugų socialinę atskirtį patiriantiems asmenims plėtra Varėnos rajono savivaldybėje</t>
  </si>
  <si>
    <t>21-410-P</t>
  </si>
  <si>
    <t>Socialinių paslaugų prieinamumo gerinimas Alytaus regione VI</t>
  </si>
  <si>
    <t>Socialinių paslaugų senyvo amžiaus asmenims infrastruktūros bendruomenėje plėtra Druskininkų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</si>
  <si>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</si>
  <si>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</si>
  <si>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</si>
  <si>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</si>
  <si>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21-411-P</t>
  </si>
  <si>
    <t>Socialinių paslaugų prieinamumo gerinimas Alytaus regione VII</t>
  </si>
  <si>
    <t>Dienos užimtumo centro įkūrimas Druskininkų savivaldybėje</t>
  </si>
  <si>
    <t>2025 04</t>
  </si>
  <si>
    <t>21-412-P</t>
  </si>
  <si>
    <t>Socialinių paslaugų prieinamumo gerinimas Alytaus regione VIII</t>
  </si>
  <si>
    <t>Savarankiško gyvenimo namų įkūrimas Druskininkų savivaldybėje</t>
  </si>
  <si>
    <t>2025 10</t>
  </si>
  <si>
    <t>2025 11</t>
  </si>
  <si>
    <t>21-413-P</t>
  </si>
  <si>
    <t>Socialinių paslaugų prieinamumo gerinimas Alytaus regione IX</t>
  </si>
  <si>
    <t>Atviro jaunimo centro paslaugų plėtra Varėnos rajono savivaldybėje FZ</t>
  </si>
  <si>
    <t>21-309-P</t>
  </si>
  <si>
    <t>01-004-07-01-01-(RE)-21-(LT021-03-01-04)</t>
  </si>
  <si>
    <t>Inovacijų ir bendradarbystės centro Lazdijuose įkūrimas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</si>
  <si>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</si>
  <si>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Lazdijų rajono savivaldybės administarcija</t>
  </si>
  <si>
    <t>2025-01</t>
  </si>
  <si>
    <t>2025-02</t>
  </si>
  <si>
    <t>21-310-P</t>
  </si>
  <si>
    <t>Palankių sąlygų privačioms investicijoms pritraukti ir darbo vietoms kurti sudarymas, panaudojant Druskininkų gamtos, kultūros išteklius ir turizmo potencialą</t>
  </si>
  <si>
    <t xml:space="preserve">Dviračiams skirtos  infrastruktūros metinis naudotojų skaičius </t>
  </si>
  <si>
    <t xml:space="preserve">R.S.2.3025 </t>
  </si>
  <si>
    <t>2024-09</t>
  </si>
  <si>
    <t xml:space="preserve">Dviračiams skirta infrastruktūra, kuriai suteikta parama </t>
  </si>
  <si>
    <t xml:space="preserve">P.B.2.0058  </t>
  </si>
  <si>
    <t>kilometari</t>
  </si>
  <si>
    <t>Sukurtos arba atkurtos teritorijos, naudojamos ekonominei, rekreacinei ar turizmo paskirčiai</t>
  </si>
  <si>
    <t xml:space="preserve">R.S.2.3040 </t>
  </si>
  <si>
    <t>Sukurtos arba atkurtos atviros erdvės</t>
  </si>
  <si>
    <t xml:space="preserve">P.S.2.1039 </t>
  </si>
  <si>
    <t>Integruoti teritorinio vystymo projektai</t>
  </si>
  <si>
    <t xml:space="preserve">P.B.2.0076 </t>
  </si>
  <si>
    <t xml:space="preserve"> projektai</t>
  </si>
  <si>
    <t>21-311-P</t>
  </si>
  <si>
    <t>Kalniškės mūšio atminimo vietos pasiekiamumo didinimas ir pritaikymas lankymui</t>
  </si>
  <si>
    <t>21-312-P</t>
  </si>
  <si>
    <t>01-004-07-01-01-(RE)-21-(LT021-03-01-04</t>
  </si>
  <si>
    <t>„Stebuklingųjų ančių“ maršruto Veisiejuose plėtra, didinant lankytinų objektų prieinamumą</t>
  </si>
  <si>
    <t>2025-04</t>
  </si>
  <si>
    <t>kilometarai</t>
  </si>
  <si>
    <t>21-313-P</t>
  </si>
  <si>
    <t>Būdviečio dvaro sodybos fragmentų  pasiekiamumo didinimas ir pritaikymas lankymui</t>
  </si>
  <si>
    <t>2025-09</t>
  </si>
  <si>
    <t>2025-10</t>
  </si>
  <si>
    <t>21-314-P</t>
  </si>
  <si>
    <t>Metelių regioninio parko lankytinų objektų pasiekiamumo didinimas ir pritaikymas lankymui</t>
  </si>
  <si>
    <t>Lazdijų rajono savivaldybėje esančių lankytinų objektų pasiekiamumo didinimas ir pritaikymas lankymui</t>
  </si>
  <si>
    <t>21-315-P</t>
  </si>
  <si>
    <t>Baltajo ežero pasiekiamumo didinimas ir  pritaikymas lankymui</t>
  </si>
  <si>
    <t>21-316-P</t>
  </si>
  <si>
    <t>Bendradarbystės erdvės Dauguose  sukūrimas</t>
  </si>
  <si>
    <t>Alytaus rajono savivaldybės administarcija</t>
  </si>
  <si>
    <t>21-317-P</t>
  </si>
  <si>
    <t>Verslo ir kūrybinių industrijų bendradarbystės erdvių sukūrimas</t>
  </si>
  <si>
    <t>Druskininkų savivaldybės administarcija</t>
  </si>
  <si>
    <t>21-318-P</t>
  </si>
  <si>
    <t>01-004-07-02-01-(RE)-21-(LT021-03-01-04</t>
  </si>
  <si>
    <t>Pagerinti viešųjų paslaugų prieinamumą, darbo vietų pasiekiamumą ir tam reikalingų išteklių naudojimo efektyvumą</t>
  </si>
  <si>
    <t>Regiono turizmo paslaugų tinklo ir komunikacinių veiklų sukūrimas ir vystymas</t>
  </si>
  <si>
    <t>VšĮ Druskininkų turizmo ir verslo informacijos centras</t>
  </si>
  <si>
    <t>21-319-P</t>
  </si>
  <si>
    <t xml:space="preserve">Visuomenės sveikatos stiprinimo ir neformaliojo švietimo paslaugų tinklo ir komunikacinių veiklų sukūrimas bei vystymas  </t>
  </si>
  <si>
    <t>21-320-P</t>
  </si>
  <si>
    <t>Viešojo transporto sistemos Varėnos rajone skaitmenizavimas</t>
  </si>
  <si>
    <t>21-321-P</t>
  </si>
  <si>
    <t>Visuomenės sveikatos stiprinimo ir neformaliojo švietimo paslaugų prieinamumo didinimas Alytaus rajono savivaldybėje</t>
  </si>
  <si>
    <t>21-322-P</t>
  </si>
  <si>
    <t>Alytaus rajono savivaldybėje esančių turizmo išteklių pritaikymas lankymui</t>
  </si>
  <si>
    <t>Vandens turizmo trasos infrastruktūros Nemune sukūrimas</t>
  </si>
  <si>
    <t>21-323-P</t>
  </si>
  <si>
    <t>Laisvės kovų maršruto plėtra Varėnos rajono savivaldybėje</t>
  </si>
  <si>
    <t>21-324-P</t>
  </si>
  <si>
    <t>Skatinimo priemonių investuoti Alytaus pramonės parke parengimas ir įgyvendinimas</t>
  </si>
  <si>
    <t>2025-07</t>
  </si>
  <si>
    <t>21-325-P</t>
  </si>
  <si>
    <t>Skatinimo priemonių kurti verslą Alytaus regione parengimas ir įgyvendinimas</t>
  </si>
  <si>
    <t>2024-12</t>
  </si>
  <si>
    <t>21-326-P</t>
  </si>
  <si>
    <t>Gyventojų mobilumo užtikrinimas Lazdijų rajone</t>
  </si>
  <si>
    <t>21-327-P</t>
  </si>
  <si>
    <t>Viešojo transporto sistemos Alytaus rajone tobulinimas</t>
  </si>
  <si>
    <t>Naujų ar rekonstruotų pastatų, kurių pirminės energijos paklausa yra bent 20 % mažesnė, nei reikalauja energijos beveik nevartojantis pastatas, plotas</t>
  </si>
  <si>
    <t>P.S.2.1034</t>
  </si>
  <si>
    <t xml:space="preserve"> kvadratiniai metrai</t>
  </si>
  <si>
    <t>21-328-P</t>
  </si>
  <si>
    <t>Merkio ir Nemuno  pritaikymas lankymui, įrengiant upių turizmo trasas</t>
  </si>
  <si>
    <t>2025-12</t>
  </si>
  <si>
    <t>2026-02</t>
  </si>
  <si>
    <t>21-329-P</t>
  </si>
  <si>
    <t xml:space="preserve">Informacinių ir komunikacinių priemonių  naudotis viešuoju transportu regione parengimas ir įgyvendinimas </t>
  </si>
  <si>
    <t>2025-06</t>
  </si>
  <si>
    <t>2025-08</t>
  </si>
  <si>
    <t>21-330-P</t>
  </si>
  <si>
    <t>Erdvių pritaikymas verslo bendradarbystės veikloms viešajame pastate Varėnoje</t>
  </si>
  <si>
    <t>2025-11</t>
  </si>
  <si>
    <t>21-331-P</t>
  </si>
  <si>
    <t>21-332-P</t>
  </si>
  <si>
    <t xml:space="preserve">Pramonės parko plėtra Alytaus rajone </t>
  </si>
  <si>
    <t>Investicinio patrauklumo didinimas ir verslo aplinkos gerinimas (I etapas)</t>
  </si>
  <si>
    <t>Regiono turistinio patrauklumo didinimas (II etapas)</t>
  </si>
  <si>
    <t>Regiono turistinio patrauklumo didinimas (III etapas)</t>
  </si>
  <si>
    <t>Regiono turistinio patrauklumo didinimas (VII etapas)</t>
  </si>
  <si>
    <t>Regiono turistinio patrauklumo didinimas (VIII etapas)</t>
  </si>
  <si>
    <t>Regiono turistinio patrauklumo didinimas (IV etapas)</t>
  </si>
  <si>
    <t>Regiono turistinio patrauklumo didinimas (I etapas)</t>
  </si>
  <si>
    <t>Investicinio patrauklumo didinimas ir verslo aplinkos gerinimas (II etapas)</t>
  </si>
  <si>
    <t>Investicinio patrauklumo didinimas ir verslo aplinkos gerinimas (III etapas)</t>
  </si>
  <si>
    <t>Viešųjų paslaugų kokybės ir įvairovės didinimas (I etapas)</t>
  </si>
  <si>
    <t>Viešųjų paslaugų kokybės ir įvairovės didinimas (X etapas)</t>
  </si>
  <si>
    <t>Viešųjų paslaugų kokybės ir įvairovės didinimas (V etapas)</t>
  </si>
  <si>
    <t>Viešųjų paslaugų kokybės ir įvairovės didinimas (IV etapas)</t>
  </si>
  <si>
    <t>Regiono turistinio patrauklumo didinimas (VI etapas)</t>
  </si>
  <si>
    <t>Regiono turistinio patrauklumo didinimas (V etapas)</t>
  </si>
  <si>
    <t>Viešųjų paslaugų kokybės ir įvairovės didinimas (VI etapas)</t>
  </si>
  <si>
    <t>Viešųjų paslaugų kokybės ir įvairovės didinimas (II etapas)</t>
  </si>
  <si>
    <t>Viešųjų paslaugų kokybės ir įvairovės didinimas (VII etapas)</t>
  </si>
  <si>
    <t>Viešųjų paslaugų kokybės ir įvairovės didinimas (III etapas)</t>
  </si>
  <si>
    <t>Regiono turistinio patrauklumo didinimas (IX etapas)</t>
  </si>
  <si>
    <t>Viešųjų paslaugų kokybės ir įvairovės didinimas (VIII etapas)</t>
  </si>
  <si>
    <t>Investicinio patrauklumo didinimas ir verslo aplinkos gerinimas (IV etapas)</t>
  </si>
  <si>
    <t>Viešųjų paslaugų kokybės ir įvairovės didinimas (IX etapas)</t>
  </si>
  <si>
    <t>Investicinio patrauklumo didinimas ir verslo aplinkos gerinimas (V etapas)</t>
  </si>
  <si>
    <t>21-201-P</t>
  </si>
  <si>
    <t>Vandentiekio ir nuotekų sistemų atnaujinimas Alytaus rajone</t>
  </si>
  <si>
    <t>Didinti geriamojo vandens tiekimo ir nuotekų tvarkymo paslaugų prieinamumą</t>
  </si>
  <si>
    <t>2.5. Skatinti prieigą prie vandens ir tvarią vandentvarką</t>
  </si>
  <si>
    <t>Gyventojai, prisijungę prie patobulintų viešojo vandens tiekimo sistemų</t>
  </si>
  <si>
    <t xml:space="preserve">RCR41
R.B.2.2041 </t>
  </si>
  <si>
    <t>Privatus</t>
  </si>
  <si>
    <t>SĮ Simno komunalininkas</t>
  </si>
  <si>
    <t>AM</t>
  </si>
  <si>
    <t>Sanglaudos fondas</t>
  </si>
  <si>
    <t>Viešojo vandens tiekimo paskirstymo sistemų naujų arba atnaujintų vamzdynų ilgis</t>
  </si>
  <si>
    <t xml:space="preserve">RCO30
P.B.2.0030 </t>
  </si>
  <si>
    <t>km</t>
  </si>
  <si>
    <t>Gyventojai, prisijungę bent prie antrinio viešojo nuotekų valymo įrenginių</t>
  </si>
  <si>
    <t xml:space="preserve">RCR42
R.B.2.2042 </t>
  </si>
  <si>
    <t>Viešojo nuotekų surinkimo tinklo naujų arba atnaujintų vamzdynų ilgis</t>
  </si>
  <si>
    <t xml:space="preserve">RCO31
P.B.2.0031 </t>
  </si>
  <si>
    <t xml:space="preserve">Nauji arba atnaujinti nuotekų valymo pajėgumai </t>
  </si>
  <si>
    <t xml:space="preserve">RCO32
P.B.2.0032 </t>
  </si>
  <si>
    <t>Gyventojų ekvivalentas</t>
  </si>
  <si>
    <t>21-202-P</t>
  </si>
  <si>
    <t>UAB „Druskininkų vandenys“</t>
  </si>
  <si>
    <t>21-204-P</t>
  </si>
  <si>
    <t>Geriamojo vandens tiekimo ir nuotekų tvarkymo infrastruktūros atnaujinimas ir plėtra Lazdijų rajone</t>
  </si>
  <si>
    <t>UAB „Lazdijų vanduo“</t>
  </si>
  <si>
    <t>Nauji arba atnaujinti geriamojo vandens ruošimo pajėgumai</t>
  </si>
  <si>
    <t xml:space="preserve">P.S.2.1013 </t>
  </si>
  <si>
    <t>m3/parą</t>
  </si>
  <si>
    <t>21-205-P</t>
  </si>
  <si>
    <t>Geriamojo vandens tiekimo ir nuotekų tvarkymo infrastruktūros atnaujinimas ir plėtra Varėnos rajone</t>
  </si>
  <si>
    <t>UAB „Varėnos vandenys“</t>
  </si>
  <si>
    <t>21-206-P</t>
  </si>
  <si>
    <t>Komunalinių atliekų rūšiuojamojo surinkimo infrastruktūros plėtra Alytaus regione</t>
  </si>
  <si>
    <t>02-001-06-10-01-(RE)-21-(LT021-02-02-08 )</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</si>
  <si>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</si>
  <si>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</si>
  <si>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</si>
  <si>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</si>
  <si>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</si>
  <si>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</si>
  <si>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Įgyvendintos viešinimo kampanijos atliekų prevencijos ir tvarkymo temomis</t>
  </si>
  <si>
    <t xml:space="preserve">P.S.2.1015 </t>
  </si>
  <si>
    <t>Surinktos atskirai išrūšiuotos atliekos</t>
  </si>
  <si>
    <t xml:space="preserve">R.B.2.2103  </t>
  </si>
  <si>
    <t>Tonos per metus</t>
  </si>
  <si>
    <t>Patebėjimai dėl stebėsenos rodiklių</t>
  </si>
  <si>
    <t>Kvietimo plano suvedimo data</t>
  </si>
  <si>
    <t>02-001-06-07-02-(RE)-21-(LT021-02-02-09)</t>
  </si>
  <si>
    <t>M:\2. PROGRAMOS\3.1 EGADP - SP 21-27\2. Kvietimai\EAAPS\1.1 PRIEMONĖS\Regioninės priemonės\Vandentvarkos gairės\Gaires_nauja_redakcija</t>
  </si>
  <si>
    <t>Geriamojo vandens tiekimo ir nuotekų tvarkymo infrastruktūros plėtra Leipalingyjeir Gailiūnuose, Druskininkų sav.</t>
  </si>
  <si>
    <t>21-203-P (Neteko galios nuo 2024 m. rugsėjo 26 d.)</t>
  </si>
  <si>
    <t xml:space="preserve">M:\2. PROGRAMOS\3.1 EGADP - SP 21-27\2. Kvietimai\EAAPS\1.1 PRIEMONĖS\Regioninės priemonės\Atliekos 02-0001-06-10-01\Patvirtintas PFSA  </t>
  </si>
  <si>
    <t xml:space="preserve">Finansavimas pagal regioną, kuriam gali būti priskiriama (-os) projekto veikla
 (-os) </t>
  </si>
  <si>
    <t>Europos Sąjungos (toliau – ES) fondų lėšos</t>
  </si>
  <si>
    <t>NEBEVYKDOMA (PERKELTA Į NAUJĄ KVIETIMĄ 21-333-P)</t>
  </si>
  <si>
    <t>2.5 Vandens turizmo trasų upėse pritaikymas turizmo poreikiams</t>
  </si>
  <si>
    <t>2.6 Vandens turizmo trasų ežeruose plėtra ir pritaikymas turizmo poreikiams</t>
  </si>
  <si>
    <t xml:space="preserve">  Dviračiams skirta infrastruktūra, kuriai suteikta parama | </t>
  </si>
  <si>
    <t>kilometrai</t>
  </si>
  <si>
    <t xml:space="preserve"> Dviračiams skirtos  infrastruktūros metinis naudotojų skaičius | </t>
  </si>
  <si>
    <t>R.S.2.3025</t>
  </si>
  <si>
    <t>2026-07</t>
  </si>
  <si>
    <t>2026-08</t>
  </si>
  <si>
    <t>3.9 Visuomenės sveikatos stiprinimo ir neformaliojo švietimo paslaugų prieinamumo didinimas Lazdijų rajono savivaldybėje</t>
  </si>
  <si>
    <t>3.10 Visuomenės sveikatos stiprinimo ir neformaliojo švietimo paslaugų prieinamumo didinimas Varėnos rajono savivaldybėje</t>
  </si>
  <si>
    <t>21-333-P</t>
  </si>
  <si>
    <t>Palankios aplinkos verslo plėtrai kūrimas ir vystymas (III etapas)</t>
  </si>
  <si>
    <t>2.6 Verslo plėtros skatinimas</t>
  </si>
  <si>
    <t>ALYTAUS REGIONO KVIETIMŲ TEIKTI PROJEKTŲ ĮGYVENDINIMO PLANUS PLANAS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</si>
</sst>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yyyy/mm"/>
    <numFmt numFmtId="166" formatCode="#,##0.00\ _€"/>
    <numFmt numFmtId="167" formatCode="#,##0\ _€"/>
  </numFmts>
  <fonts count="44"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sz val="9"/>
      <color theme="1"/>
      <name val="Times New Roman"/>
      <family val="1"/>
    </font>
    <font>
      <sz val="11"/>
      <color rgb="FF9C5700"/>
      <name val="Calibri"/>
      <family val="2"/>
      <charset val="186"/>
      <scheme val="minor"/>
    </font>
    <font>
      <sz val="11"/>
      <color rgb="FF3F3F76"/>
      <name val="Calibri"/>
      <family val="2"/>
      <charset val="186"/>
      <scheme val="minor"/>
    </font>
    <font>
      <b/>
      <sz val="11"/>
      <color theme="1"/>
      <name val="Calibri"/>
      <family val="2"/>
      <charset val="186"/>
      <scheme val="minor"/>
    </font>
    <font>
      <sz val="11"/>
      <color theme="1"/>
      <name val="Calibri"/>
      <family val="2"/>
      <scheme val="minor"/>
    </font>
    <font>
      <b/>
      <sz val="12"/>
      <color theme="1"/>
      <name val="Calibri"/>
      <family val="2"/>
      <charset val="186"/>
      <scheme val="minor"/>
    </font>
    <font>
      <b/>
      <sz val="11"/>
      <color theme="0" tint="-0.249977111117893"/>
      <name val="Calibri"/>
      <family val="2"/>
      <charset val="186"/>
      <scheme val="minor"/>
    </font>
    <font>
      <sz val="11"/>
      <color theme="0" tint="-0.14999847407452621"/>
      <name val="Calibri"/>
      <family val="2"/>
      <charset val="186"/>
      <scheme val="minor"/>
    </font>
    <font>
      <b/>
      <sz val="12"/>
      <name val="Calibri"/>
      <family val="2"/>
      <charset val="186"/>
      <scheme val="minor"/>
    </font>
    <font>
      <b/>
      <sz val="12"/>
      <color theme="0" tint="-0.14999847407452621"/>
      <name val="Calibri"/>
      <family val="2"/>
      <charset val="186"/>
      <scheme val="minor"/>
    </font>
    <font>
      <sz val="11"/>
      <color theme="1"/>
      <name val="Times New Roman"/>
      <family val="1"/>
      <charset val="186"/>
    </font>
    <font>
      <b/>
      <sz val="9"/>
      <color indexed="81"/>
      <name val="Tahoma"/>
      <charset val="1"/>
    </font>
    <font>
      <sz val="9"/>
      <color indexed="81"/>
      <name val="Tahoma"/>
      <charset val="1"/>
    </font>
    <font>
      <b/>
      <sz val="9"/>
      <color indexed="81"/>
      <name val="Tahoma"/>
      <family val="2"/>
      <charset val="186"/>
    </font>
    <font>
      <sz val="9"/>
      <color indexed="81"/>
      <name val="Tahoma"/>
      <family val="2"/>
      <charset val="186"/>
    </font>
    <font>
      <sz val="9"/>
      <name val="Times New Roman"/>
      <family val="1"/>
      <charset val="186"/>
    </font>
    <font>
      <b/>
      <i/>
      <sz val="10"/>
      <name val="Times New Roman"/>
      <family val="1"/>
      <charset val="186"/>
    </font>
    <font>
      <sz val="9"/>
      <name val="Times New Roman"/>
      <family val="1"/>
    </font>
    <font>
      <i/>
      <sz val="10"/>
      <color theme="1"/>
      <name val="Times New Roman"/>
      <family val="1"/>
    </font>
    <font>
      <i/>
      <sz val="9"/>
      <name val="Times New Roman"/>
      <family val="1"/>
    </font>
    <font>
      <i/>
      <sz val="10"/>
      <name val="Times New Roman"/>
      <family val="1"/>
    </font>
    <font>
      <b/>
      <i/>
      <sz val="10"/>
      <color theme="1"/>
      <name val="Times New Roman"/>
      <family val="1"/>
    </font>
    <font>
      <b/>
      <i/>
      <sz val="10"/>
      <name val="Times New Roman"/>
      <family val="1"/>
    </font>
    <font>
      <b/>
      <sz val="9"/>
      <name val="Times New Roman"/>
      <family val="1"/>
    </font>
    <font>
      <b/>
      <sz val="10"/>
      <color theme="1"/>
      <name val="Times New Roman"/>
      <family val="1"/>
    </font>
    <font>
      <sz val="10"/>
      <color theme="1"/>
      <name val="Calibri"/>
      <family val="2"/>
      <charset val="186"/>
      <scheme val="minor"/>
    </font>
    <font>
      <sz val="12"/>
      <color theme="1"/>
      <name val="Times New Roman"/>
      <family val="1"/>
    </font>
    <font>
      <sz val="10"/>
      <name val="Times New Roman"/>
      <family val="1"/>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EB9C"/>
      </patternFill>
    </fill>
    <fill>
      <patternFill patternType="solid">
        <fgColor rgb="FFFFCC99"/>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rgb="FF7F7F7F"/>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
    <xf numFmtId="0" fontId="0" fillId="0" borderId="0"/>
    <xf numFmtId="0" fontId="16" fillId="4" borderId="0" applyNumberFormat="0" applyBorder="0" applyAlignment="0" applyProtection="0"/>
    <xf numFmtId="0" fontId="17" fillId="5" borderId="10" applyNumberFormat="0" applyAlignment="0" applyProtection="0"/>
    <xf numFmtId="0" fontId="19" fillId="0" borderId="0"/>
  </cellStyleXfs>
  <cellXfs count="448">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6" fillId="0" borderId="0" xfId="0" applyFont="1" applyAlignment="1">
      <alignment horizontal="center" vertical="center" wrapText="1"/>
    </xf>
    <xf numFmtId="0" fontId="1" fillId="0" borderId="0" xfId="0" applyFont="1" applyAlignment="1">
      <alignment horizontal="center" vertical="center" wrapText="1"/>
    </xf>
    <xf numFmtId="0" fontId="9" fillId="0" borderId="0" xfId="0" applyFont="1" applyAlignment="1">
      <alignment horizontal="center" vertical="center" wrapText="1"/>
    </xf>
    <xf numFmtId="164"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0" fontId="9" fillId="2" borderId="0" xfId="0" applyFont="1" applyFill="1" applyAlignment="1">
      <alignment horizontal="center" vertical="center" wrapText="1"/>
    </xf>
    <xf numFmtId="4" fontId="14" fillId="0" borderId="6" xfId="1" applyNumberFormat="1" applyFont="1" applyFill="1" applyBorder="1" applyAlignment="1">
      <alignment horizontal="left" vertical="top"/>
    </xf>
    <xf numFmtId="0" fontId="16" fillId="0" borderId="0" xfId="1" applyFill="1" applyBorder="1" applyAlignment="1">
      <alignment horizontal="left" vertical="top"/>
    </xf>
    <xf numFmtId="0" fontId="16" fillId="0" borderId="7" xfId="1" applyFill="1" applyBorder="1" applyAlignment="1">
      <alignment horizontal="left" vertical="top"/>
    </xf>
    <xf numFmtId="4" fontId="14" fillId="0" borderId="0" xfId="1" applyNumberFormat="1" applyFont="1" applyFill="1" applyBorder="1" applyAlignment="1">
      <alignment horizontal="left" vertical="top"/>
    </xf>
    <xf numFmtId="4" fontId="14" fillId="0" borderId="0" xfId="2" applyNumberFormat="1" applyFont="1" applyFill="1" applyBorder="1" applyAlignment="1">
      <alignment horizontal="left" vertical="top"/>
    </xf>
    <xf numFmtId="0" fontId="17" fillId="0" borderId="0" xfId="2" applyFill="1" applyBorder="1" applyAlignment="1">
      <alignment horizontal="left" vertical="top"/>
    </xf>
    <xf numFmtId="0" fontId="17" fillId="0" borderId="7" xfId="2" applyFill="1" applyBorder="1" applyAlignment="1">
      <alignment horizontal="left" vertical="top"/>
    </xf>
    <xf numFmtId="0" fontId="17" fillId="0" borderId="3" xfId="2" applyFill="1" applyBorder="1" applyAlignment="1">
      <alignment horizontal="left" vertical="top"/>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2" fillId="0" borderId="1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2" fillId="0" borderId="18" xfId="0" applyFont="1" applyBorder="1" applyAlignment="1">
      <alignment horizontal="center"/>
    </xf>
    <xf numFmtId="0" fontId="4" fillId="0" borderId="2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2" fillId="0" borderId="0" xfId="0" applyFont="1" applyAlignment="1">
      <alignment vertical="center"/>
    </xf>
    <xf numFmtId="0" fontId="12" fillId="0" borderId="21" xfId="0" applyFont="1" applyBorder="1" applyAlignment="1">
      <alignment horizontal="center" vertical="center" wrapText="1"/>
    </xf>
    <xf numFmtId="0" fontId="12" fillId="0" borderId="21" xfId="0" quotePrefix="1" applyFont="1" applyBorder="1" applyAlignment="1">
      <alignment horizontal="center" vertical="center" wrapText="1"/>
    </xf>
    <xf numFmtId="0" fontId="12" fillId="0" borderId="21" xfId="0" quotePrefix="1" applyFont="1" applyBorder="1" applyAlignment="1">
      <alignment horizontal="left" vertical="center" wrapText="1"/>
    </xf>
    <xf numFmtId="0" fontId="12" fillId="0" borderId="0" xfId="0" applyFont="1"/>
    <xf numFmtId="0" fontId="12" fillId="0" borderId="1" xfId="0" applyFont="1" applyBorder="1" applyAlignment="1">
      <alignment horizontal="center" vertical="center" wrapText="1"/>
    </xf>
    <xf numFmtId="0" fontId="12" fillId="0" borderId="1" xfId="0" quotePrefix="1" applyFont="1" applyBorder="1" applyAlignment="1">
      <alignment horizontal="center" vertical="center" wrapText="1"/>
    </xf>
    <xf numFmtId="0" fontId="12" fillId="0" borderId="1" xfId="0" quotePrefix="1" applyFont="1" applyBorder="1" applyAlignment="1">
      <alignment horizontal="left" vertical="center" wrapText="1"/>
    </xf>
    <xf numFmtId="0" fontId="12" fillId="0" borderId="11" xfId="0" applyFont="1" applyBorder="1" applyAlignment="1">
      <alignment vertical="center"/>
    </xf>
    <xf numFmtId="0" fontId="12" fillId="0" borderId="25" xfId="0" applyFont="1" applyBorder="1" applyAlignment="1">
      <alignment horizontal="center" vertical="center" wrapText="1"/>
    </xf>
    <xf numFmtId="0" fontId="12" fillId="0" borderId="25" xfId="0" quotePrefix="1" applyFont="1" applyBorder="1" applyAlignment="1">
      <alignment horizontal="left" vertical="center" wrapText="1"/>
    </xf>
    <xf numFmtId="3"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33" fillId="0" borderId="1" xfId="0" applyFont="1" applyBorder="1" applyAlignment="1">
      <alignment horizontal="center" vertical="top" wrapText="1"/>
    </xf>
    <xf numFmtId="2" fontId="33" fillId="0" borderId="1" xfId="0" applyNumberFormat="1" applyFont="1" applyBorder="1" applyAlignment="1">
      <alignment horizontal="center" vertical="top" wrapText="1"/>
    </xf>
    <xf numFmtId="0" fontId="33" fillId="0" borderId="2" xfId="0" applyFont="1" applyBorder="1" applyAlignment="1">
      <alignment horizontal="center" vertical="top" wrapText="1"/>
    </xf>
    <xf numFmtId="4" fontId="33" fillId="0" borderId="2" xfId="0" applyNumberFormat="1" applyFont="1" applyBorder="1" applyAlignment="1">
      <alignment horizontal="center" vertical="top" wrapText="1"/>
    </xf>
    <xf numFmtId="0" fontId="34" fillId="0" borderId="2" xfId="0" applyFont="1" applyBorder="1" applyAlignment="1">
      <alignment horizontal="center" vertical="top" wrapText="1"/>
    </xf>
    <xf numFmtId="49" fontId="33" fillId="2" borderId="2" xfId="0" applyNumberFormat="1" applyFont="1" applyFill="1" applyBorder="1" applyAlignment="1">
      <alignment horizontal="center" vertical="top" wrapText="1"/>
    </xf>
    <xf numFmtId="14" fontId="33" fillId="0" borderId="2" xfId="0" applyNumberFormat="1" applyFont="1" applyBorder="1" applyAlignment="1">
      <alignment horizontal="center" vertical="top" wrapText="1"/>
    </xf>
    <xf numFmtId="0" fontId="9" fillId="0" borderId="3" xfId="0" applyFont="1" applyBorder="1" applyAlignment="1">
      <alignment horizontal="center" vertical="center" wrapText="1"/>
    </xf>
    <xf numFmtId="0" fontId="0" fillId="0" borderId="1" xfId="0" applyBorder="1"/>
    <xf numFmtId="0" fontId="0" fillId="0" borderId="1" xfId="0" applyBorder="1" applyAlignment="1">
      <alignment horizontal="center" vertical="top" wrapText="1"/>
    </xf>
    <xf numFmtId="14" fontId="0" fillId="0" borderId="1" xfId="0" applyNumberFormat="1" applyBorder="1" applyAlignment="1">
      <alignment horizontal="center" vertical="top"/>
    </xf>
    <xf numFmtId="0" fontId="14" fillId="0" borderId="0" xfId="0" applyFont="1"/>
    <xf numFmtId="0" fontId="32" fillId="0" borderId="0" xfId="0" applyFont="1" applyAlignment="1">
      <alignment horizontal="justify" vertical="center"/>
    </xf>
    <xf numFmtId="0" fontId="9" fillId="0" borderId="3" xfId="0" applyFont="1" applyBorder="1" applyAlignment="1">
      <alignment vertical="center" wrapText="1"/>
    </xf>
    <xf numFmtId="0" fontId="30" fillId="0" borderId="3" xfId="0" applyFont="1" applyBorder="1" applyAlignment="1">
      <alignment vertical="center" wrapText="1"/>
    </xf>
    <xf numFmtId="0" fontId="30" fillId="0" borderId="1" xfId="0" applyFont="1" applyBorder="1" applyAlignment="1">
      <alignment horizontal="center" vertical="center" wrapText="1"/>
    </xf>
    <xf numFmtId="0" fontId="30" fillId="0" borderId="0" xfId="0" applyFont="1" applyAlignment="1">
      <alignment horizontal="center" vertical="center" wrapText="1"/>
    </xf>
    <xf numFmtId="0" fontId="30" fillId="0" borderId="1" xfId="0" applyFont="1" applyBorder="1" applyAlignment="1">
      <alignment horizontal="center" vertical="center"/>
    </xf>
    <xf numFmtId="167" fontId="9" fillId="0" borderId="1" xfId="0" applyNumberFormat="1" applyFont="1" applyBorder="1" applyAlignment="1">
      <alignment horizontal="center" vertical="center" wrapText="1"/>
    </xf>
    <xf numFmtId="0" fontId="35" fillId="0" borderId="1" xfId="0" applyFont="1" applyBorder="1" applyAlignment="1">
      <alignment horizontal="center" vertical="center" wrapText="1"/>
    </xf>
    <xf numFmtId="0" fontId="42" fillId="0" borderId="0" xfId="0" applyFont="1" applyAlignment="1">
      <alignment horizontal="center" vertical="center" wrapText="1"/>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3" fontId="9" fillId="0" borderId="1" xfId="0" applyNumberFormat="1" applyFont="1" applyBorder="1" applyAlignment="1">
      <alignment horizontal="center" vertical="center" wrapText="1"/>
    </xf>
    <xf numFmtId="0" fontId="8" fillId="0" borderId="0" xfId="0" applyFont="1" applyAlignment="1">
      <alignment horizontal="center"/>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33" fillId="0" borderId="2" xfId="0" applyFont="1" applyBorder="1" applyAlignment="1">
      <alignment horizontal="center" vertical="top" wrapText="1"/>
    </xf>
    <xf numFmtId="0" fontId="33" fillId="0" borderId="7" xfId="0" applyFont="1" applyBorder="1" applyAlignment="1">
      <alignment horizontal="center" vertical="top" wrapText="1"/>
    </xf>
    <xf numFmtId="0" fontId="33" fillId="0" borderId="3" xfId="0" applyFont="1" applyBorder="1" applyAlignment="1">
      <alignment horizontal="center" vertical="top" wrapText="1"/>
    </xf>
    <xf numFmtId="4" fontId="33" fillId="0" borderId="1" xfId="0" applyNumberFormat="1" applyFont="1" applyBorder="1" applyAlignment="1">
      <alignment horizontal="center" vertical="top" wrapText="1"/>
    </xf>
    <xf numFmtId="4" fontId="33" fillId="0" borderId="2" xfId="0" applyNumberFormat="1" applyFont="1" applyBorder="1" applyAlignment="1">
      <alignment horizontal="center" vertical="top" wrapText="1"/>
    </xf>
    <xf numFmtId="4" fontId="33" fillId="0" borderId="7" xfId="0" applyNumberFormat="1" applyFont="1" applyBorder="1" applyAlignment="1">
      <alignment horizontal="center" vertical="top" wrapText="1"/>
    </xf>
    <xf numFmtId="4" fontId="33" fillId="0" borderId="3" xfId="0" applyNumberFormat="1" applyFont="1" applyBorder="1" applyAlignment="1">
      <alignment horizontal="center" vertical="top" wrapText="1"/>
    </xf>
    <xf numFmtId="0" fontId="33" fillId="0" borderId="1" xfId="0" applyFont="1" applyBorder="1" applyAlignment="1">
      <alignment horizontal="center" vertical="top" wrapText="1"/>
    </xf>
    <xf numFmtId="0" fontId="34" fillId="0" borderId="1" xfId="0" applyFont="1" applyBorder="1" applyAlignment="1">
      <alignment horizontal="center" vertical="top" wrapText="1"/>
    </xf>
    <xf numFmtId="14" fontId="33" fillId="0" borderId="2" xfId="0" applyNumberFormat="1" applyFont="1" applyBorder="1" applyAlignment="1">
      <alignment horizontal="center" vertical="top" wrapText="1"/>
    </xf>
    <xf numFmtId="0" fontId="0" fillId="0" borderId="1" xfId="0" applyBorder="1" applyAlignment="1">
      <alignment horizontal="center" vertical="top" wrapText="1"/>
    </xf>
    <xf numFmtId="14" fontId="0" fillId="0" borderId="1" xfId="0" applyNumberFormat="1" applyBorder="1" applyAlignment="1">
      <alignment horizontal="center" vertical="top"/>
    </xf>
    <xf numFmtId="0" fontId="0" fillId="0" borderId="1" xfId="0" applyBorder="1" applyAlignment="1">
      <alignment horizontal="center" vertical="top"/>
    </xf>
    <xf numFmtId="49" fontId="33" fillId="2" borderId="2" xfId="0" applyNumberFormat="1" applyFont="1" applyFill="1" applyBorder="1" applyAlignment="1">
      <alignment horizontal="center" vertical="top" wrapText="1"/>
    </xf>
    <xf numFmtId="49" fontId="33" fillId="2" borderId="7" xfId="0" applyNumberFormat="1" applyFont="1" applyFill="1" applyBorder="1" applyAlignment="1">
      <alignment horizontal="center" vertical="top" wrapText="1"/>
    </xf>
    <xf numFmtId="49" fontId="33" fillId="2" borderId="3" xfId="0" applyNumberFormat="1" applyFont="1" applyFill="1" applyBorder="1" applyAlignment="1">
      <alignment horizontal="center" vertical="top" wrapText="1"/>
    </xf>
    <xf numFmtId="0" fontId="35" fillId="0" borderId="2" xfId="0" applyFont="1" applyBorder="1" applyAlignment="1">
      <alignment horizontal="center" vertical="top" wrapText="1"/>
    </xf>
    <xf numFmtId="0" fontId="35" fillId="0" borderId="7" xfId="0" applyFont="1" applyBorder="1" applyAlignment="1">
      <alignment horizontal="center" vertical="top" wrapText="1"/>
    </xf>
    <xf numFmtId="4" fontId="35" fillId="0" borderId="2" xfId="0" applyNumberFormat="1" applyFont="1" applyBorder="1" applyAlignment="1">
      <alignment horizontal="center" vertical="top" wrapText="1"/>
    </xf>
    <xf numFmtId="4" fontId="35" fillId="0" borderId="7" xfId="0" applyNumberFormat="1" applyFont="1" applyBorder="1" applyAlignment="1">
      <alignment horizontal="center" vertical="top" wrapText="1"/>
    </xf>
    <xf numFmtId="14" fontId="35" fillId="0" borderId="2" xfId="0" applyNumberFormat="1" applyFont="1" applyBorder="1" applyAlignment="1">
      <alignment horizontal="center" vertical="top" wrapText="1"/>
    </xf>
    <xf numFmtId="0" fontId="35" fillId="2" borderId="2" xfId="0" applyFont="1" applyFill="1" applyBorder="1" applyAlignment="1">
      <alignment horizontal="center" vertical="top" wrapText="1"/>
    </xf>
    <xf numFmtId="0" fontId="35" fillId="2" borderId="7" xfId="0" applyFont="1" applyFill="1" applyBorder="1" applyAlignment="1">
      <alignment horizontal="center" vertical="top" wrapText="1"/>
    </xf>
    <xf numFmtId="0" fontId="36" fillId="0" borderId="2" xfId="0" applyFont="1" applyBorder="1" applyAlignment="1">
      <alignment horizontal="center" vertical="top" wrapText="1"/>
    </xf>
    <xf numFmtId="0" fontId="36" fillId="0" borderId="7" xfId="0" applyFont="1" applyBorder="1" applyAlignment="1">
      <alignment horizontal="center" vertical="top" wrapText="1"/>
    </xf>
    <xf numFmtId="0" fontId="36" fillId="0" borderId="3" xfId="0" applyFont="1" applyBorder="1" applyAlignment="1">
      <alignment horizontal="center" vertical="top" wrapText="1"/>
    </xf>
    <xf numFmtId="4" fontId="35" fillId="0" borderId="3" xfId="0" applyNumberFormat="1" applyFont="1" applyBorder="1" applyAlignment="1">
      <alignment horizontal="center" vertical="top" wrapText="1"/>
    </xf>
    <xf numFmtId="0" fontId="37" fillId="0" borderId="2" xfId="0" applyFont="1" applyBorder="1" applyAlignment="1">
      <alignment horizontal="center" vertical="top" wrapText="1"/>
    </xf>
    <xf numFmtId="0" fontId="37" fillId="0" borderId="7" xfId="0" applyFont="1" applyBorder="1" applyAlignment="1">
      <alignment horizontal="center" vertical="top" wrapText="1"/>
    </xf>
    <xf numFmtId="0" fontId="37" fillId="0" borderId="3" xfId="0" applyFont="1" applyBorder="1" applyAlignment="1">
      <alignment horizontal="center" vertical="top" wrapText="1"/>
    </xf>
    <xf numFmtId="0" fontId="37" fillId="2" borderId="2" xfId="0" applyFont="1" applyFill="1" applyBorder="1" applyAlignment="1">
      <alignment horizontal="center" vertical="top" wrapText="1"/>
    </xf>
    <xf numFmtId="0" fontId="37" fillId="2" borderId="7" xfId="0" applyFont="1" applyFill="1" applyBorder="1" applyAlignment="1">
      <alignment horizontal="center" vertical="top" wrapText="1"/>
    </xf>
    <xf numFmtId="0" fontId="37" fillId="2" borderId="3" xfId="0" applyFont="1" applyFill="1" applyBorder="1" applyAlignment="1">
      <alignment horizontal="center" vertical="top" wrapText="1"/>
    </xf>
    <xf numFmtId="0" fontId="35" fillId="0" borderId="3" xfId="0" applyFont="1" applyBorder="1" applyAlignment="1">
      <alignment horizontal="center" vertical="top" wrapText="1"/>
    </xf>
    <xf numFmtId="0" fontId="34" fillId="0" borderId="2" xfId="0" applyFont="1" applyBorder="1" applyAlignment="1">
      <alignment horizontal="center" vertical="top" wrapText="1"/>
    </xf>
    <xf numFmtId="0" fontId="34" fillId="0" borderId="7" xfId="0" applyFont="1" applyBorder="1" applyAlignment="1">
      <alignment horizontal="center" vertical="top" wrapText="1"/>
    </xf>
    <xf numFmtId="0" fontId="34" fillId="0" borderId="3" xfId="0" applyFont="1" applyBorder="1" applyAlignment="1">
      <alignment horizontal="center" vertical="top" wrapText="1"/>
    </xf>
    <xf numFmtId="49" fontId="33" fillId="0" borderId="2" xfId="0" applyNumberFormat="1" applyFont="1" applyBorder="1" applyAlignment="1">
      <alignment horizontal="center" vertical="top" wrapText="1"/>
    </xf>
    <xf numFmtId="49" fontId="33" fillId="0" borderId="7" xfId="0" applyNumberFormat="1" applyFont="1" applyBorder="1" applyAlignment="1">
      <alignment horizontal="center" vertical="top" wrapText="1"/>
    </xf>
    <xf numFmtId="49" fontId="33" fillId="0" borderId="3" xfId="0" applyNumberFormat="1" applyFont="1" applyBorder="1" applyAlignment="1">
      <alignment horizontal="center" vertical="top" wrapText="1"/>
    </xf>
    <xf numFmtId="14" fontId="37" fillId="0" borderId="2" xfId="0" applyNumberFormat="1" applyFont="1" applyBorder="1" applyAlignment="1">
      <alignment horizontal="center" vertical="top" wrapText="1"/>
    </xf>
    <xf numFmtId="14" fontId="37" fillId="0" borderId="7" xfId="0" applyNumberFormat="1" applyFont="1" applyBorder="1" applyAlignment="1">
      <alignment horizontal="center" vertical="top" wrapText="1"/>
    </xf>
    <xf numFmtId="14" fontId="37" fillId="0" borderId="3" xfId="0" applyNumberFormat="1" applyFont="1" applyBorder="1" applyAlignment="1">
      <alignment horizontal="center" vertical="top" wrapText="1"/>
    </xf>
    <xf numFmtId="4" fontId="37" fillId="0" borderId="2" xfId="0" applyNumberFormat="1" applyFont="1" applyBorder="1" applyAlignment="1">
      <alignment horizontal="center" vertical="top" wrapText="1"/>
    </xf>
    <xf numFmtId="4" fontId="37" fillId="0" borderId="7" xfId="0" applyNumberFormat="1" applyFont="1" applyBorder="1" applyAlignment="1">
      <alignment horizontal="center" vertical="top" wrapText="1"/>
    </xf>
    <xf numFmtId="4" fontId="37" fillId="0" borderId="3" xfId="0" applyNumberFormat="1" applyFont="1" applyBorder="1" applyAlignment="1">
      <alignment horizontal="center" vertical="top" wrapText="1"/>
    </xf>
    <xf numFmtId="0" fontId="15" fillId="0" borderId="2" xfId="0" applyFont="1" applyBorder="1" applyAlignment="1">
      <alignment horizontal="left" vertical="top" wrapText="1"/>
    </xf>
    <xf numFmtId="0" fontId="15" fillId="0" borderId="7" xfId="0" applyFont="1" applyBorder="1" applyAlignment="1">
      <alignment horizontal="left" vertical="top" wrapText="1"/>
    </xf>
    <xf numFmtId="0" fontId="15" fillId="0" borderId="3" xfId="0" applyFont="1" applyBorder="1" applyAlignment="1">
      <alignment horizontal="left" vertical="top" wrapText="1"/>
    </xf>
    <xf numFmtId="0" fontId="32" fillId="0" borderId="2" xfId="0" applyFont="1" applyBorder="1" applyAlignment="1">
      <alignment horizontal="left" vertical="top" wrapText="1"/>
    </xf>
    <xf numFmtId="0" fontId="32" fillId="0" borderId="7" xfId="0" applyFont="1" applyBorder="1" applyAlignment="1">
      <alignment horizontal="left" vertical="top" wrapText="1"/>
    </xf>
    <xf numFmtId="0" fontId="32" fillId="0" borderId="3" xfId="0" applyFont="1" applyBorder="1" applyAlignment="1">
      <alignment horizontal="left" vertical="top" wrapText="1"/>
    </xf>
    <xf numFmtId="2" fontId="15" fillId="0" borderId="2" xfId="0" applyNumberFormat="1" applyFont="1" applyBorder="1" applyAlignment="1">
      <alignment horizontal="left" vertical="top" wrapText="1"/>
    </xf>
    <xf numFmtId="2" fontId="15" fillId="0" borderId="7" xfId="0" applyNumberFormat="1" applyFont="1" applyBorder="1" applyAlignment="1">
      <alignment horizontal="left" vertical="top" wrapText="1"/>
    </xf>
    <xf numFmtId="2" fontId="15" fillId="0" borderId="3" xfId="0" applyNumberFormat="1" applyFont="1" applyBorder="1" applyAlignment="1">
      <alignment horizontal="left" vertical="top" wrapText="1"/>
    </xf>
    <xf numFmtId="2" fontId="32" fillId="2" borderId="2" xfId="0" applyNumberFormat="1" applyFont="1" applyFill="1" applyBorder="1" applyAlignment="1">
      <alignment horizontal="left" vertical="top" wrapText="1"/>
    </xf>
    <xf numFmtId="2" fontId="32" fillId="2" borderId="7" xfId="0" applyNumberFormat="1" applyFont="1" applyFill="1" applyBorder="1" applyAlignment="1">
      <alignment horizontal="left" vertical="top" wrapText="1"/>
    </xf>
    <xf numFmtId="2" fontId="32" fillId="2" borderId="3" xfId="0" applyNumberFormat="1" applyFont="1" applyFill="1" applyBorder="1" applyAlignment="1">
      <alignment horizontal="left" vertical="top" wrapText="1"/>
    </xf>
    <xf numFmtId="2" fontId="32" fillId="0" borderId="2" xfId="0" applyNumberFormat="1" applyFont="1" applyBorder="1" applyAlignment="1">
      <alignment horizontal="left" vertical="top" wrapText="1"/>
    </xf>
    <xf numFmtId="2" fontId="32" fillId="0" borderId="7" xfId="0" applyNumberFormat="1" applyFont="1" applyBorder="1" applyAlignment="1">
      <alignment horizontal="left" vertical="top" wrapText="1"/>
    </xf>
    <xf numFmtId="2" fontId="32" fillId="0" borderId="3" xfId="0" applyNumberFormat="1" applyFont="1" applyBorder="1" applyAlignment="1">
      <alignment horizontal="left" vertical="top" wrapText="1"/>
    </xf>
    <xf numFmtId="0" fontId="38" fillId="0" borderId="2" xfId="0" applyFont="1" applyBorder="1" applyAlignment="1">
      <alignment horizontal="left" vertical="top" wrapText="1"/>
    </xf>
    <xf numFmtId="0" fontId="38" fillId="0" borderId="7" xfId="0" applyFont="1" applyBorder="1" applyAlignment="1">
      <alignment horizontal="left" vertical="top" wrapText="1"/>
    </xf>
    <xf numFmtId="0" fontId="38" fillId="0" borderId="3" xfId="0" applyFont="1" applyBorder="1" applyAlignment="1">
      <alignment horizontal="left" vertical="top" wrapText="1"/>
    </xf>
    <xf numFmtId="49" fontId="15" fillId="0" borderId="2" xfId="0" applyNumberFormat="1" applyFont="1" applyBorder="1" applyAlignment="1">
      <alignment horizontal="left" vertical="top" wrapText="1"/>
    </xf>
    <xf numFmtId="49" fontId="15" fillId="0" borderId="7" xfId="0" applyNumberFormat="1" applyFont="1" applyBorder="1" applyAlignment="1">
      <alignment horizontal="left" vertical="top" wrapText="1"/>
    </xf>
    <xf numFmtId="49" fontId="15" fillId="0" borderId="3" xfId="0" applyNumberFormat="1" applyFont="1" applyBorder="1" applyAlignment="1">
      <alignment horizontal="left" vertical="top" wrapText="1"/>
    </xf>
    <xf numFmtId="0" fontId="35" fillId="0" borderId="1" xfId="0" applyFont="1" applyBorder="1" applyAlignment="1">
      <alignment horizontal="center" vertical="center" wrapText="1"/>
    </xf>
    <xf numFmtId="165" fontId="42" fillId="0" borderId="1" xfId="0" applyNumberFormat="1" applyFont="1" applyBorder="1" applyAlignment="1">
      <alignment horizontal="center" vertical="center" wrapText="1"/>
    </xf>
    <xf numFmtId="4" fontId="42" fillId="0" borderId="1" xfId="0" applyNumberFormat="1" applyFont="1" applyBorder="1" applyAlignment="1">
      <alignment horizontal="center" vertical="center" wrapText="1"/>
    </xf>
    <xf numFmtId="0" fontId="42" fillId="0" borderId="1" xfId="0" applyFont="1" applyBorder="1" applyAlignment="1">
      <alignment horizontal="center" vertical="center" wrapText="1"/>
    </xf>
    <xf numFmtId="4" fontId="35" fillId="0" borderId="1" xfId="0" applyNumberFormat="1" applyFont="1" applyBorder="1" applyAlignment="1">
      <alignment horizontal="center" vertical="center" wrapText="1"/>
    </xf>
    <xf numFmtId="0" fontId="14" fillId="0" borderId="2" xfId="0" applyFont="1" applyBorder="1" applyAlignment="1">
      <alignment horizontal="center"/>
    </xf>
    <xf numFmtId="0" fontId="14" fillId="0" borderId="7" xfId="0" applyFont="1" applyBorder="1" applyAlignment="1">
      <alignment horizontal="center"/>
    </xf>
    <xf numFmtId="0" fontId="14" fillId="0" borderId="3" xfId="0" applyFont="1" applyBorder="1" applyAlignment="1">
      <alignment horizontal="center"/>
    </xf>
    <xf numFmtId="0" fontId="9" fillId="0" borderId="7" xfId="0" applyFont="1" applyBorder="1" applyAlignment="1">
      <alignment horizontal="center" vertical="center" wrapText="1"/>
    </xf>
    <xf numFmtId="4" fontId="9" fillId="0" borderId="2" xfId="0" applyNumberFormat="1" applyFont="1" applyBorder="1" applyAlignment="1">
      <alignment horizontal="center" vertical="center" wrapText="1"/>
    </xf>
    <xf numFmtId="4" fontId="9" fillId="0" borderId="7" xfId="0" applyNumberFormat="1" applyFont="1" applyBorder="1" applyAlignment="1">
      <alignment horizontal="center" vertical="center" wrapText="1"/>
    </xf>
    <xf numFmtId="4" fontId="9" fillId="0" borderId="3"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 fontId="6" fillId="0" borderId="2" xfId="0" applyNumberFormat="1" applyFont="1" applyBorder="1" applyAlignment="1">
      <alignment horizontal="center" vertical="center" wrapText="1"/>
    </xf>
    <xf numFmtId="4" fontId="6" fillId="0" borderId="7" xfId="0" applyNumberFormat="1" applyFont="1" applyBorder="1" applyAlignment="1">
      <alignment horizontal="center" vertical="center" wrapText="1"/>
    </xf>
    <xf numFmtId="4" fontId="6" fillId="0" borderId="3" xfId="0" applyNumberFormat="1" applyFont="1" applyBorder="1" applyAlignment="1">
      <alignment horizontal="center" vertical="center" wrapText="1"/>
    </xf>
    <xf numFmtId="0" fontId="30" fillId="0" borderId="2"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3"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3" xfId="0" applyFont="1" applyBorder="1" applyAlignment="1">
      <alignment horizontal="center" vertical="center" wrapText="1"/>
    </xf>
    <xf numFmtId="49" fontId="9" fillId="0" borderId="1" xfId="0" applyNumberFormat="1" applyFont="1" applyBorder="1" applyAlignment="1">
      <alignment horizontal="center" vertical="center" wrapText="1"/>
    </xf>
    <xf numFmtId="166" fontId="6" fillId="0" borderId="2" xfId="0" applyNumberFormat="1" applyFont="1" applyBorder="1" applyAlignment="1">
      <alignment horizontal="center" vertical="center" wrapText="1"/>
    </xf>
    <xf numFmtId="166" fontId="6" fillId="0" borderId="7" xfId="0" applyNumberFormat="1" applyFont="1" applyBorder="1" applyAlignment="1">
      <alignment horizontal="center" vertical="center" wrapText="1"/>
    </xf>
    <xf numFmtId="166" fontId="6" fillId="0" borderId="3" xfId="0" applyNumberFormat="1" applyFont="1" applyBorder="1" applyAlignment="1">
      <alignment horizontal="center" vertical="center" wrapText="1"/>
    </xf>
    <xf numFmtId="166" fontId="9" fillId="0" borderId="2" xfId="0" applyNumberFormat="1" applyFont="1" applyBorder="1" applyAlignment="1">
      <alignment horizontal="center" vertical="center" wrapText="1"/>
    </xf>
    <xf numFmtId="166" fontId="9" fillId="0" borderId="7" xfId="0" applyNumberFormat="1" applyFont="1" applyBorder="1" applyAlignment="1">
      <alignment horizontal="center" vertical="center" wrapText="1"/>
    </xf>
    <xf numFmtId="166" fontId="9" fillId="0" borderId="3" xfId="0" applyNumberFormat="1" applyFont="1" applyBorder="1" applyAlignment="1">
      <alignment horizontal="center" vertical="center" wrapText="1"/>
    </xf>
    <xf numFmtId="4" fontId="34" fillId="0" borderId="2" xfId="0" applyNumberFormat="1" applyFont="1" applyBorder="1" applyAlignment="1">
      <alignment horizontal="center" vertical="center"/>
    </xf>
    <xf numFmtId="0" fontId="34" fillId="0" borderId="7" xfId="0" applyFont="1" applyBorder="1" applyAlignment="1">
      <alignment horizontal="center" vertical="center"/>
    </xf>
    <xf numFmtId="0" fontId="34" fillId="0" borderId="3" xfId="0" applyFont="1"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xf>
    <xf numFmtId="0" fontId="9" fillId="0" borderId="21" xfId="0" applyFont="1" applyBorder="1" applyAlignment="1">
      <alignment horizontal="center" vertical="top" wrapText="1"/>
    </xf>
    <xf numFmtId="0" fontId="9" fillId="0" borderId="25" xfId="0" applyFont="1" applyBorder="1" applyAlignment="1">
      <alignment horizontal="center" vertical="top" wrapText="1"/>
    </xf>
    <xf numFmtId="165" fontId="4" fillId="0" borderId="21" xfId="0" applyNumberFormat="1" applyFont="1" applyBorder="1" applyAlignment="1">
      <alignment horizontal="center" vertical="center" wrapText="1"/>
    </xf>
    <xf numFmtId="165" fontId="4" fillId="0" borderId="25" xfId="0" applyNumberFormat="1" applyFont="1" applyBorder="1" applyAlignment="1">
      <alignment horizontal="center" vertical="center" wrapText="1"/>
    </xf>
    <xf numFmtId="0" fontId="9" fillId="0" borderId="29" xfId="0" applyFont="1" applyBorder="1" applyAlignment="1">
      <alignment horizontal="center" vertical="top" wrapText="1"/>
    </xf>
    <xf numFmtId="0" fontId="9" fillId="0" borderId="33" xfId="0" applyFont="1" applyBorder="1" applyAlignment="1">
      <alignment horizontal="center" vertical="top" wrapText="1"/>
    </xf>
    <xf numFmtId="4" fontId="8" fillId="0" borderId="21"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4" fontId="4" fillId="0" borderId="21"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21" xfId="0" applyFont="1" applyBorder="1" applyAlignment="1">
      <alignment horizontal="center" vertical="center" wrapText="1"/>
    </xf>
    <xf numFmtId="0" fontId="4" fillId="0" borderId="25"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2" xfId="0" applyFont="1" applyBorder="1" applyAlignment="1">
      <alignment horizontal="center" vertical="center" wrapText="1"/>
    </xf>
    <xf numFmtId="0" fontId="9" fillId="0" borderId="20" xfId="0" applyFont="1" applyBorder="1" applyAlignment="1">
      <alignment horizontal="center" vertical="top" wrapText="1"/>
    </xf>
    <xf numFmtId="0" fontId="9" fillId="0" borderId="7" xfId="0" applyFont="1" applyBorder="1" applyAlignment="1">
      <alignment horizontal="center" vertical="top" wrapText="1"/>
    </xf>
    <xf numFmtId="165" fontId="4" fillId="0" borderId="20" xfId="0" applyNumberFormat="1" applyFont="1" applyBorder="1" applyAlignment="1">
      <alignment horizontal="center" vertical="center" wrapText="1"/>
    </xf>
    <xf numFmtId="165" fontId="4" fillId="0" borderId="7" xfId="0" applyNumberFormat="1" applyFont="1" applyBorder="1" applyAlignment="1">
      <alignment horizontal="center" vertical="center" wrapText="1"/>
    </xf>
    <xf numFmtId="0" fontId="9" fillId="0" borderId="22" xfId="0" applyFont="1" applyBorder="1" applyAlignment="1">
      <alignment horizontal="center" vertical="top" wrapText="1"/>
    </xf>
    <xf numFmtId="0" fontId="9" fillId="0" borderId="34" xfId="0" applyFont="1" applyBorder="1" applyAlignment="1">
      <alignment horizontal="center" vertical="top" wrapText="1"/>
    </xf>
    <xf numFmtId="4" fontId="8" fillId="0" borderId="20" xfId="0" applyNumberFormat="1" applyFont="1" applyBorder="1" applyAlignment="1">
      <alignment horizontal="center" vertical="center" wrapText="1"/>
    </xf>
    <xf numFmtId="4" fontId="8" fillId="0" borderId="7" xfId="0" applyNumberFormat="1" applyFont="1" applyBorder="1" applyAlignment="1">
      <alignment horizontal="center" vertical="center" wrapText="1"/>
    </xf>
    <xf numFmtId="4" fontId="4" fillId="0" borderId="20"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7"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9" fillId="0" borderId="1" xfId="0" applyFont="1" applyBorder="1" applyAlignment="1">
      <alignment horizontal="center" vertical="top" wrapText="1"/>
    </xf>
    <xf numFmtId="4"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0" fontId="9" fillId="0" borderId="31" xfId="0" applyFont="1" applyBorder="1" applyAlignment="1">
      <alignment horizontal="center" vertical="top" wrapText="1"/>
    </xf>
    <xf numFmtId="0" fontId="4" fillId="0" borderId="1" xfId="0" applyFont="1" applyBorder="1" applyAlignment="1">
      <alignment horizontal="center" vertical="center" wrapText="1"/>
    </xf>
    <xf numFmtId="0" fontId="9" fillId="0" borderId="24" xfId="0" applyFont="1" applyBorder="1" applyAlignment="1">
      <alignment horizontal="center" vertical="top" wrapText="1"/>
    </xf>
    <xf numFmtId="0" fontId="4" fillId="0" borderId="30" xfId="0" applyFont="1" applyBorder="1" applyAlignment="1">
      <alignment horizontal="center" vertical="center" wrapText="1"/>
    </xf>
    <xf numFmtId="4" fontId="8" fillId="0" borderId="3" xfId="0" applyNumberFormat="1" applyFont="1" applyBorder="1" applyAlignment="1">
      <alignment horizontal="center" vertical="center" wrapText="1"/>
    </xf>
    <xf numFmtId="0" fontId="9" fillId="0" borderId="3" xfId="0" applyFont="1" applyBorder="1" applyAlignment="1">
      <alignment horizontal="center" vertical="top" wrapText="1"/>
    </xf>
    <xf numFmtId="165" fontId="4" fillId="0" borderId="3"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4" fontId="8" fillId="2" borderId="3" xfId="0" applyNumberFormat="1" applyFont="1" applyFill="1" applyBorder="1" applyAlignment="1">
      <alignment horizontal="center" vertical="center" wrapText="1"/>
    </xf>
    <xf numFmtId="4" fontId="8" fillId="2" borderId="25" xfId="0" applyNumberFormat="1" applyFont="1" applyFill="1" applyBorder="1" applyAlignment="1">
      <alignment horizontal="center" vertical="center" wrapText="1"/>
    </xf>
    <xf numFmtId="0" fontId="4" fillId="0" borderId="23" xfId="0" applyFont="1" applyBorder="1" applyAlignment="1">
      <alignment horizontal="center" vertical="center" wrapText="1"/>
    </xf>
    <xf numFmtId="165" fontId="4" fillId="0" borderId="26" xfId="0" applyNumberFormat="1" applyFont="1" applyBorder="1" applyAlignment="1">
      <alignment horizontal="center" vertical="center" wrapText="1"/>
    </xf>
    <xf numFmtId="0" fontId="4" fillId="0" borderId="26" xfId="0" applyFont="1" applyBorder="1" applyAlignment="1">
      <alignment horizontal="center" vertical="center" wrapText="1"/>
    </xf>
    <xf numFmtId="4" fontId="8" fillId="2" borderId="2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 fontId="8" fillId="0" borderId="21"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25" xfId="0" applyNumberFormat="1" applyFont="1" applyBorder="1" applyAlignment="1">
      <alignment horizontal="center" vertical="center"/>
    </xf>
    <xf numFmtId="14" fontId="7" fillId="0" borderId="34" xfId="0" applyNumberFormat="1" applyFont="1" applyBorder="1" applyAlignment="1">
      <alignment horizontal="center" vertical="center" wrapText="1"/>
    </xf>
    <xf numFmtId="0" fontId="7" fillId="0" borderId="27" xfId="0" applyFont="1" applyBorder="1" applyAlignment="1">
      <alignment horizontal="center" vertical="center" wrapText="1"/>
    </xf>
    <xf numFmtId="0" fontId="8" fillId="0" borderId="3" xfId="0" applyFont="1" applyBorder="1" applyAlignment="1">
      <alignment horizontal="center" vertical="center"/>
    </xf>
    <xf numFmtId="0" fontId="8" fillId="0" borderId="25" xfId="0" applyFont="1" applyBorder="1" applyAlignment="1">
      <alignment horizontal="center" vertical="center"/>
    </xf>
    <xf numFmtId="4" fontId="4" fillId="0" borderId="3" xfId="0" applyNumberFormat="1" applyFont="1" applyBorder="1" applyAlignment="1">
      <alignment horizontal="center" vertical="center"/>
    </xf>
    <xf numFmtId="0" fontId="4" fillId="0" borderId="25" xfId="0" applyFont="1" applyBorder="1" applyAlignment="1">
      <alignment horizontal="center" vertical="center"/>
    </xf>
    <xf numFmtId="14" fontId="7" fillId="0" borderId="22" xfId="0" applyNumberFormat="1" applyFont="1" applyBorder="1" applyAlignment="1">
      <alignment horizontal="center" vertical="center" wrapText="1"/>
    </xf>
    <xf numFmtId="0" fontId="4" fillId="0" borderId="36" xfId="0" applyFont="1" applyBorder="1" applyAlignment="1">
      <alignment horizontal="center" vertical="center" wrapText="1"/>
    </xf>
    <xf numFmtId="2" fontId="8" fillId="0" borderId="21" xfId="0" applyNumberFormat="1" applyFont="1" applyBorder="1" applyAlignment="1">
      <alignment horizontal="center" vertical="center" wrapText="1"/>
    </xf>
    <xf numFmtId="2" fontId="8" fillId="0" borderId="25" xfId="0" applyNumberFormat="1" applyFont="1" applyBorder="1" applyAlignment="1">
      <alignment horizontal="center" vertical="center" wrapText="1"/>
    </xf>
    <xf numFmtId="0" fontId="5" fillId="0" borderId="1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7" fillId="0" borderId="17" xfId="0" applyFont="1" applyBorder="1" applyAlignment="1">
      <alignment horizontal="center" vertical="center" wrapText="1"/>
    </xf>
    <xf numFmtId="4" fontId="4" fillId="0" borderId="26" xfId="0" applyNumberFormat="1" applyFont="1" applyBorder="1" applyAlignment="1">
      <alignment horizontal="center" vertical="center" wrapText="1"/>
    </xf>
    <xf numFmtId="0" fontId="5" fillId="0" borderId="16" xfId="0" applyFont="1" applyBorder="1" applyAlignment="1">
      <alignment horizontal="center" vertical="center" wrapText="1"/>
    </xf>
    <xf numFmtId="16" fontId="12" fillId="0" borderId="28" xfId="0" quotePrefix="1" applyNumberFormat="1" applyFont="1" applyBorder="1" applyAlignment="1">
      <alignment horizontal="center" vertical="center" wrapText="1"/>
    </xf>
    <xf numFmtId="16" fontId="12" fillId="0" borderId="30" xfId="0" quotePrefix="1" applyNumberFormat="1" applyFont="1" applyBorder="1" applyAlignment="1">
      <alignment horizontal="center" vertical="center" wrapText="1"/>
    </xf>
    <xf numFmtId="16" fontId="12" fillId="0" borderId="32" xfId="0" quotePrefix="1" applyNumberFormat="1" applyFont="1" applyBorder="1" applyAlignment="1">
      <alignment horizontal="center" vertical="center" wrapText="1"/>
    </xf>
    <xf numFmtId="0" fontId="12" fillId="0" borderId="2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30" fillId="0" borderId="20" xfId="0" applyFont="1" applyBorder="1" applyAlignment="1">
      <alignment horizontal="center" vertical="center" wrapText="1"/>
    </xf>
    <xf numFmtId="0" fontId="12" fillId="0" borderId="21" xfId="0" quotePrefix="1" applyFont="1" applyBorder="1" applyAlignment="1">
      <alignment horizontal="center" vertical="center" wrapText="1"/>
    </xf>
    <xf numFmtId="0" fontId="12" fillId="0" borderId="1" xfId="0" quotePrefix="1" applyFont="1" applyBorder="1" applyAlignment="1">
      <alignment horizontal="center" vertical="center" wrapText="1"/>
    </xf>
    <xf numFmtId="0" fontId="12" fillId="0" borderId="25" xfId="0" quotePrefix="1" applyFont="1" applyBorder="1" applyAlignment="1">
      <alignment horizontal="center" vertical="center" wrapText="1"/>
    </xf>
    <xf numFmtId="0" fontId="12" fillId="0" borderId="2" xfId="0" applyFont="1" applyBorder="1" applyAlignment="1">
      <alignment horizontal="center" vertical="center" wrapText="1"/>
    </xf>
    <xf numFmtId="0" fontId="12" fillId="0" borderId="26" xfId="0" applyFont="1" applyBorder="1" applyAlignment="1">
      <alignment horizontal="center" vertical="center" wrapText="1"/>
    </xf>
    <xf numFmtId="4" fontId="30" fillId="0" borderId="21" xfId="0" applyNumberFormat="1" applyFont="1" applyBorder="1" applyAlignment="1">
      <alignment horizontal="center" vertical="center" wrapText="1"/>
    </xf>
    <xf numFmtId="4" fontId="30" fillId="0" borderId="1" xfId="0" applyNumberFormat="1" applyFont="1" applyBorder="1" applyAlignment="1">
      <alignment horizontal="center" vertical="center" wrapText="1"/>
    </xf>
    <xf numFmtId="4" fontId="30" fillId="0" borderId="25" xfId="0" applyNumberFormat="1" applyFont="1" applyBorder="1" applyAlignment="1">
      <alignment horizontal="center" vertical="center" wrapText="1"/>
    </xf>
    <xf numFmtId="0" fontId="30" fillId="0" borderId="26" xfId="0" applyFont="1" applyBorder="1" applyAlignment="1">
      <alignment horizontal="center" vertical="center" wrapText="1"/>
    </xf>
    <xf numFmtId="49" fontId="12" fillId="0" borderId="2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5" xfId="0" applyNumberFormat="1" applyFont="1" applyBorder="1" applyAlignment="1">
      <alignment horizontal="center" vertical="center" wrapText="1"/>
    </xf>
    <xf numFmtId="0" fontId="30" fillId="0" borderId="22" xfId="0" applyFont="1" applyBorder="1" applyAlignment="1">
      <alignment horizontal="center" vertical="top" wrapText="1"/>
    </xf>
    <xf numFmtId="0" fontId="30" fillId="0" borderId="34" xfId="0" applyFont="1" applyBorder="1" applyAlignment="1">
      <alignment horizontal="center" vertical="top" wrapText="1"/>
    </xf>
    <xf numFmtId="0" fontId="30" fillId="0" borderId="27" xfId="0" applyFont="1" applyBorder="1" applyAlignment="1">
      <alignment horizontal="center" vertical="top" wrapText="1"/>
    </xf>
    <xf numFmtId="4" fontId="12" fillId="0" borderId="1" xfId="0" applyNumberFormat="1" applyFont="1" applyBorder="1" applyAlignment="1">
      <alignment horizontal="center" vertical="center" wrapText="1"/>
    </xf>
    <xf numFmtId="4" fontId="12" fillId="0" borderId="21" xfId="0" applyNumberFormat="1" applyFont="1" applyBorder="1" applyAlignment="1">
      <alignment horizontal="center" vertical="center"/>
    </xf>
    <xf numFmtId="4" fontId="12" fillId="0" borderId="1" xfId="0" applyNumberFormat="1" applyFont="1" applyBorder="1" applyAlignment="1">
      <alignment horizontal="center" vertical="center"/>
    </xf>
    <xf numFmtId="4" fontId="12" fillId="0" borderId="21" xfId="0" applyNumberFormat="1" applyFont="1" applyBorder="1" applyAlignment="1">
      <alignment horizontal="center" vertical="center" wrapText="1"/>
    </xf>
    <xf numFmtId="4" fontId="12" fillId="0" borderId="2" xfId="0" applyNumberFormat="1" applyFont="1" applyBorder="1" applyAlignment="1">
      <alignment horizontal="center" vertical="center"/>
    </xf>
    <xf numFmtId="4" fontId="12" fillId="0" borderId="7" xfId="0" applyNumberFormat="1" applyFont="1" applyBorder="1" applyAlignment="1">
      <alignment horizontal="center" vertical="center"/>
    </xf>
    <xf numFmtId="4" fontId="12" fillId="0" borderId="3" xfId="0" applyNumberFormat="1" applyFont="1" applyBorder="1" applyAlignment="1">
      <alignment horizontal="center" vertical="center"/>
    </xf>
    <xf numFmtId="4" fontId="12" fillId="0" borderId="25" xfId="0" applyNumberFormat="1" applyFont="1" applyBorder="1" applyAlignment="1">
      <alignment horizontal="center" vertical="center" wrapText="1"/>
    </xf>
    <xf numFmtId="16" fontId="12" fillId="0" borderId="19" xfId="0" quotePrefix="1" applyNumberFormat="1" applyFont="1" applyBorder="1" applyAlignment="1">
      <alignment horizontal="center" vertical="center" wrapText="1"/>
    </xf>
    <xf numFmtId="16" fontId="12" fillId="0" borderId="35" xfId="0" quotePrefix="1" applyNumberFormat="1" applyFont="1" applyBorder="1" applyAlignment="1">
      <alignment horizontal="center" vertical="center" wrapText="1"/>
    </xf>
    <xf numFmtId="16" fontId="12" fillId="0" borderId="36" xfId="0" quotePrefix="1" applyNumberFormat="1" applyFont="1" applyBorder="1" applyAlignment="1">
      <alignment horizontal="center" vertical="center" wrapText="1"/>
    </xf>
    <xf numFmtId="16" fontId="12" fillId="0" borderId="20" xfId="0" quotePrefix="1" applyNumberFormat="1" applyFont="1" applyBorder="1" applyAlignment="1">
      <alignment horizontal="center" vertical="center" wrapText="1"/>
    </xf>
    <xf numFmtId="16" fontId="12" fillId="0" borderId="7" xfId="0" quotePrefix="1" applyNumberFormat="1" applyFont="1" applyBorder="1" applyAlignment="1">
      <alignment horizontal="center" vertical="center" wrapText="1"/>
    </xf>
    <xf numFmtId="16" fontId="12" fillId="0" borderId="26" xfId="0" quotePrefix="1" applyNumberFormat="1" applyFont="1" applyBorder="1" applyAlignment="1">
      <alignment horizontal="center" vertical="center" wrapText="1"/>
    </xf>
    <xf numFmtId="4" fontId="30" fillId="0" borderId="20" xfId="0" applyNumberFormat="1" applyFont="1" applyBorder="1" applyAlignment="1">
      <alignment horizontal="center" vertical="center" wrapText="1"/>
    </xf>
    <xf numFmtId="4" fontId="30" fillId="0" borderId="7" xfId="0" applyNumberFormat="1" applyFont="1" applyBorder="1" applyAlignment="1">
      <alignment horizontal="center" vertical="center" wrapText="1"/>
    </xf>
    <xf numFmtId="4" fontId="30" fillId="0" borderId="26" xfId="0" applyNumberFormat="1" applyFont="1" applyBorder="1" applyAlignment="1">
      <alignment horizontal="center" vertical="center" wrapText="1"/>
    </xf>
    <xf numFmtId="4" fontId="12" fillId="0" borderId="26" xfId="0" applyNumberFormat="1" applyFont="1" applyBorder="1" applyAlignment="1">
      <alignment horizontal="center" vertical="center"/>
    </xf>
    <xf numFmtId="49" fontId="12" fillId="0" borderId="2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26" xfId="0" applyNumberFormat="1" applyFont="1" applyBorder="1" applyAlignment="1">
      <alignment horizontal="center" vertical="center" wrapText="1"/>
    </xf>
    <xf numFmtId="4" fontId="12" fillId="0" borderId="20" xfId="0" applyNumberFormat="1" applyFont="1" applyBorder="1" applyAlignment="1">
      <alignment horizontal="center" vertical="center"/>
    </xf>
    <xf numFmtId="49" fontId="12" fillId="0" borderId="22" xfId="0" applyNumberFormat="1" applyFont="1" applyBorder="1" applyAlignment="1">
      <alignment horizontal="center" vertical="center" wrapText="1"/>
    </xf>
    <xf numFmtId="49" fontId="12" fillId="0" borderId="34" xfId="0" applyNumberFormat="1" applyFont="1" applyBorder="1" applyAlignment="1">
      <alignment horizontal="center" vertical="center" wrapText="1"/>
    </xf>
    <xf numFmtId="49" fontId="12" fillId="0" borderId="27"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 fillId="3" borderId="1" xfId="0" applyFont="1" applyFill="1" applyBorder="1" applyAlignment="1">
      <alignment horizontal="center"/>
    </xf>
    <xf numFmtId="0" fontId="11" fillId="3" borderId="1" xfId="0" applyFont="1" applyFill="1" applyBorder="1" applyAlignment="1">
      <alignment horizontal="center"/>
    </xf>
    <xf numFmtId="0" fontId="18" fillId="0" borderId="2" xfId="0" applyFont="1" applyBorder="1" applyAlignment="1">
      <alignment horizontal="left" vertical="top"/>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13" fillId="0" borderId="2" xfId="0" applyFont="1" applyBorder="1" applyAlignment="1">
      <alignment vertical="top" wrapText="1"/>
    </xf>
    <xf numFmtId="4" fontId="13" fillId="0" borderId="2" xfId="0" applyNumberFormat="1" applyFont="1" applyBorder="1" applyAlignment="1">
      <alignment horizontal="center" vertical="top"/>
    </xf>
    <xf numFmtId="4" fontId="13" fillId="0" borderId="2" xfId="0" applyNumberFormat="1" applyFont="1" applyBorder="1" applyAlignment="1">
      <alignment horizontal="left" vertical="top"/>
    </xf>
    <xf numFmtId="0" fontId="13" fillId="0" borderId="5" xfId="0" applyFont="1" applyBorder="1" applyAlignment="1">
      <alignment horizontal="left" vertical="top"/>
    </xf>
    <xf numFmtId="14" fontId="19" fillId="0" borderId="2" xfId="0" quotePrefix="1" applyNumberFormat="1" applyFont="1" applyBorder="1" applyAlignment="1">
      <alignment horizontal="center" vertical="top"/>
    </xf>
    <xf numFmtId="14" fontId="13" fillId="0" borderId="2" xfId="0" applyNumberFormat="1" applyFont="1" applyBorder="1" applyAlignment="1">
      <alignment horizontal="left" vertical="top"/>
    </xf>
    <xf numFmtId="0" fontId="4" fillId="0" borderId="0" xfId="0" applyFont="1" applyAlignment="1">
      <alignment vertical="top" wrapText="1"/>
    </xf>
    <xf numFmtId="0" fontId="21" fillId="0" borderId="7" xfId="0" applyFont="1" applyBorder="1" applyAlignment="1">
      <alignment horizontal="left" vertical="top"/>
    </xf>
    <xf numFmtId="0" fontId="13" fillId="0" borderId="7" xfId="0" applyFont="1" applyBorder="1" applyAlignment="1">
      <alignment horizontal="left" vertical="top"/>
    </xf>
    <xf numFmtId="0" fontId="22" fillId="0" borderId="7" xfId="0" applyFont="1" applyBorder="1" applyAlignment="1">
      <alignment horizontal="left" vertical="top" wrapText="1"/>
    </xf>
    <xf numFmtId="0" fontId="13" fillId="0" borderId="7" xfId="0" applyFont="1" applyBorder="1" applyAlignment="1">
      <alignment horizontal="left" vertical="top" wrapText="1"/>
    </xf>
    <xf numFmtId="4" fontId="13" fillId="0" borderId="7" xfId="0" applyNumberFormat="1" applyFont="1" applyBorder="1" applyAlignment="1">
      <alignment horizontal="center" vertical="top"/>
    </xf>
    <xf numFmtId="4" fontId="13" fillId="0" borderId="7" xfId="0" applyNumberFormat="1" applyFont="1" applyBorder="1" applyAlignment="1">
      <alignment horizontal="left" vertical="top"/>
    </xf>
    <xf numFmtId="0" fontId="13" fillId="0" borderId="12" xfId="0" applyFont="1" applyBorder="1" applyAlignment="1">
      <alignment horizontal="left" vertical="top"/>
    </xf>
    <xf numFmtId="0" fontId="19" fillId="0" borderId="7" xfId="0" applyFont="1" applyBorder="1" applyAlignment="1">
      <alignment horizontal="left" vertical="top"/>
    </xf>
    <xf numFmtId="0" fontId="22" fillId="0" borderId="3" xfId="0" applyFont="1" applyBorder="1" applyAlignment="1">
      <alignment horizontal="left" vertical="top" wrapText="1"/>
    </xf>
    <xf numFmtId="0" fontId="13" fillId="0" borderId="3" xfId="0" applyFont="1" applyBorder="1" applyAlignment="1">
      <alignment horizontal="left" vertical="top"/>
    </xf>
    <xf numFmtId="0" fontId="13" fillId="0" borderId="3" xfId="0" applyFont="1" applyBorder="1" applyAlignment="1">
      <alignment horizontal="left" vertical="top" wrapText="1"/>
    </xf>
    <xf numFmtId="4" fontId="13" fillId="0" borderId="3" xfId="0" applyNumberFormat="1" applyFont="1" applyBorder="1" applyAlignment="1">
      <alignment horizontal="center" vertical="top"/>
    </xf>
    <xf numFmtId="4" fontId="13" fillId="0" borderId="3" xfId="0" applyNumberFormat="1" applyFont="1" applyBorder="1" applyAlignment="1">
      <alignment horizontal="left" vertical="top"/>
    </xf>
    <xf numFmtId="0" fontId="13" fillId="0" borderId="13" xfId="0" applyFont="1" applyBorder="1" applyAlignment="1">
      <alignment horizontal="left" vertical="top"/>
    </xf>
    <xf numFmtId="0" fontId="19" fillId="0" borderId="12" xfId="0" applyFont="1" applyBorder="1" applyAlignment="1">
      <alignment horizontal="left" vertical="top"/>
    </xf>
    <xf numFmtId="0" fontId="13" fillId="0" borderId="2" xfId="0" applyFont="1" applyBorder="1" applyAlignment="1">
      <alignment horizontal="center" vertical="top" wrapText="1"/>
    </xf>
    <xf numFmtId="4" fontId="13" fillId="0" borderId="2" xfId="0" applyNumberFormat="1" applyFont="1" applyBorder="1" applyAlignment="1">
      <alignment vertical="top"/>
    </xf>
    <xf numFmtId="14" fontId="13" fillId="0" borderId="7" xfId="0" applyNumberFormat="1" applyFont="1" applyBorder="1" applyAlignment="1">
      <alignment horizontal="left" vertical="top"/>
    </xf>
    <xf numFmtId="0" fontId="13" fillId="0" borderId="0" xfId="0" applyFont="1" applyAlignment="1">
      <alignment horizontal="left" vertical="top"/>
    </xf>
    <xf numFmtId="0" fontId="21" fillId="0" borderId="3" xfId="0" applyFont="1" applyBorder="1" applyAlignment="1">
      <alignment horizontal="left" vertical="top"/>
    </xf>
    <xf numFmtId="0" fontId="13" fillId="0" borderId="14" xfId="0" applyFont="1" applyBorder="1" applyAlignment="1">
      <alignment horizontal="left" vertical="top"/>
    </xf>
    <xf numFmtId="0" fontId="19" fillId="0" borderId="3" xfId="0" applyFont="1" applyBorder="1" applyAlignment="1">
      <alignment horizontal="left" vertical="top"/>
    </xf>
    <xf numFmtId="0" fontId="23" fillId="0" borderId="2" xfId="0" applyFont="1" applyBorder="1" applyAlignment="1">
      <alignment horizontal="left" vertical="top"/>
    </xf>
    <xf numFmtId="0" fontId="0" fillId="0" borderId="2" xfId="0" applyBorder="1" applyAlignment="1">
      <alignment horizontal="left" vertical="top" wrapText="1"/>
    </xf>
    <xf numFmtId="0" fontId="0" fillId="0" borderId="2" xfId="0" applyBorder="1" applyAlignment="1">
      <alignment horizontal="left" vertical="top"/>
    </xf>
    <xf numFmtId="4" fontId="0" fillId="0" borderId="2" xfId="0" applyNumberFormat="1" applyBorder="1" applyAlignment="1">
      <alignment horizontal="left" vertical="top"/>
    </xf>
    <xf numFmtId="4" fontId="0" fillId="0" borderId="2" xfId="0" applyNumberFormat="1" applyBorder="1" applyAlignment="1">
      <alignment horizontal="center" vertical="top"/>
    </xf>
    <xf numFmtId="14" fontId="43" fillId="0" borderId="2" xfId="0" quotePrefix="1" applyNumberFormat="1" applyFont="1" applyBorder="1" applyAlignment="1">
      <alignment horizontal="center" vertical="top"/>
    </xf>
    <xf numFmtId="14" fontId="0" fillId="0" borderId="2" xfId="0" applyNumberFormat="1" applyBorder="1"/>
    <xf numFmtId="0" fontId="24" fillId="0" borderId="7" xfId="0" applyFont="1" applyBorder="1"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4" fontId="0" fillId="0" borderId="7" xfId="0" applyNumberFormat="1" applyBorder="1" applyAlignment="1">
      <alignment horizontal="center" vertical="top"/>
    </xf>
    <xf numFmtId="4" fontId="0" fillId="0" borderId="7" xfId="0" applyNumberFormat="1" applyBorder="1" applyAlignment="1">
      <alignment horizontal="left" vertical="top"/>
    </xf>
    <xf numFmtId="0" fontId="0" fillId="0" borderId="3" xfId="0" applyBorder="1" applyAlignment="1">
      <alignment horizontal="left" vertical="top"/>
    </xf>
    <xf numFmtId="0" fontId="0" fillId="0" borderId="3" xfId="0" applyBorder="1" applyAlignment="1">
      <alignment horizontal="left" vertical="top" wrapText="1"/>
    </xf>
    <xf numFmtId="4" fontId="0" fillId="0" borderId="3" xfId="0" applyNumberFormat="1" applyBorder="1" applyAlignment="1">
      <alignment horizontal="center" vertical="top"/>
    </xf>
    <xf numFmtId="4" fontId="0" fillId="0" borderId="3" xfId="0" applyNumberFormat="1" applyBorder="1" applyAlignment="1">
      <alignment horizontal="left" vertical="top"/>
    </xf>
    <xf numFmtId="0" fontId="0" fillId="0" borderId="4" xfId="0" applyBorder="1" applyAlignment="1">
      <alignment horizontal="left" vertical="top" wrapText="1"/>
    </xf>
    <xf numFmtId="14" fontId="0" fillId="0" borderId="2" xfId="0" applyNumberFormat="1" applyBorder="1" applyAlignment="1">
      <alignment horizontal="left" vertical="top"/>
    </xf>
    <xf numFmtId="0" fontId="0" fillId="0" borderId="8" xfId="0" applyBorder="1" applyAlignment="1">
      <alignment horizontal="left" vertical="top"/>
    </xf>
    <xf numFmtId="0" fontId="25" fillId="0" borderId="7" xfId="0" applyFont="1" applyBorder="1" applyAlignment="1">
      <alignment horizontal="left" vertical="top" wrapText="1"/>
    </xf>
    <xf numFmtId="0" fontId="24" fillId="0" borderId="3" xfId="0" applyFont="1" applyBorder="1" applyAlignment="1">
      <alignment horizontal="left" vertical="top"/>
    </xf>
    <xf numFmtId="0" fontId="0" fillId="0" borderId="9" xfId="0" applyBorder="1" applyAlignment="1">
      <alignment horizontal="left" vertical="top"/>
    </xf>
    <xf numFmtId="0" fontId="13" fillId="0" borderId="4" xfId="0" applyFont="1" applyBorder="1" applyAlignment="1">
      <alignment horizontal="left" vertical="top" wrapText="1"/>
    </xf>
    <xf numFmtId="0" fontId="12" fillId="0" borderId="3" xfId="0" applyFont="1" applyBorder="1" applyAlignment="1">
      <alignment horizontal="left" vertical="top" wrapText="1"/>
    </xf>
    <xf numFmtId="4" fontId="0" fillId="0" borderId="15" xfId="0" applyNumberFormat="1" applyBorder="1" applyAlignment="1">
      <alignment horizontal="center" vertical="top"/>
    </xf>
    <xf numFmtId="0" fontId="0" fillId="0" borderId="15" xfId="0" applyBorder="1" applyAlignment="1">
      <alignment horizontal="left" vertical="top"/>
    </xf>
    <xf numFmtId="4" fontId="0" fillId="0" borderId="15" xfId="0" applyNumberFormat="1" applyBorder="1" applyAlignment="1">
      <alignment horizontal="left" vertical="top"/>
    </xf>
    <xf numFmtId="0" fontId="19" fillId="0" borderId="15" xfId="0" applyFont="1" applyBorder="1" applyAlignment="1">
      <alignment horizontal="left" vertical="top"/>
    </xf>
    <xf numFmtId="14" fontId="19" fillId="0" borderId="7" xfId="0" quotePrefix="1" applyNumberFormat="1" applyFont="1" applyBorder="1" applyAlignment="1">
      <alignment horizontal="center" vertical="top"/>
    </xf>
    <xf numFmtId="0" fontId="0" fillId="0" borderId="0" xfId="0" applyAlignment="1">
      <alignment horizontal="left" vertical="top" wrapText="1"/>
    </xf>
    <xf numFmtId="0" fontId="13" fillId="0" borderId="6" xfId="0" applyFont="1" applyBorder="1" applyAlignment="1">
      <alignment vertical="top" wrapText="1"/>
    </xf>
    <xf numFmtId="0" fontId="13" fillId="0" borderId="4" xfId="0" applyFont="1" applyBorder="1" applyAlignment="1">
      <alignment horizontal="left" vertical="top"/>
    </xf>
    <xf numFmtId="0" fontId="13" fillId="0" borderId="1" xfId="0" applyFont="1" applyBorder="1" applyAlignment="1">
      <alignment vertical="top" wrapText="1"/>
    </xf>
    <xf numFmtId="0" fontId="14" fillId="0" borderId="1" xfId="0" applyFont="1" applyBorder="1" applyAlignment="1">
      <alignment horizontal="center" vertical="top" wrapText="1"/>
    </xf>
    <xf numFmtId="0" fontId="13" fillId="0" borderId="1" xfId="0" applyFont="1" applyBorder="1" applyAlignment="1">
      <alignment horizontal="center" vertical="top" wrapText="1"/>
    </xf>
    <xf numFmtId="0" fontId="25" fillId="0" borderId="11" xfId="0" applyFont="1" applyBorder="1" applyAlignment="1">
      <alignment horizontal="center" vertical="top"/>
    </xf>
    <xf numFmtId="0" fontId="0" fillId="0" borderId="0" xfId="0" applyAlignment="1">
      <alignment horizontal="left" vertical="top"/>
    </xf>
    <xf numFmtId="4" fontId="0" fillId="0" borderId="2" xfId="0" applyNumberFormat="1" applyBorder="1" applyAlignment="1">
      <alignment horizontal="left" vertical="top" wrapText="1"/>
    </xf>
    <xf numFmtId="4" fontId="0" fillId="0" borderId="0" xfId="0" applyNumberFormat="1" applyAlignment="1">
      <alignment horizontal="center" vertical="top" wrapText="1"/>
    </xf>
    <xf numFmtId="4" fontId="0" fillId="0" borderId="2" xfId="0" applyNumberFormat="1" applyBorder="1" applyAlignment="1">
      <alignment horizontal="center" vertical="top" wrapText="1"/>
    </xf>
    <xf numFmtId="4" fontId="0" fillId="0" borderId="0" xfId="0" applyNumberFormat="1" applyAlignment="1">
      <alignment horizontal="center" vertical="top"/>
    </xf>
    <xf numFmtId="4" fontId="0" fillId="0" borderId="0" xfId="0" applyNumberFormat="1" applyAlignment="1">
      <alignment horizontal="left" vertical="top"/>
    </xf>
    <xf numFmtId="0" fontId="19" fillId="0" borderId="2" xfId="0" applyFont="1" applyBorder="1" applyAlignment="1">
      <alignment horizontal="left" vertical="top"/>
    </xf>
    <xf numFmtId="4" fontId="0" fillId="0" borderId="7" xfId="0" applyNumberFormat="1" applyBorder="1" applyAlignment="1">
      <alignment horizontal="center" vertical="top" wrapText="1"/>
    </xf>
    <xf numFmtId="0" fontId="0" fillId="0" borderId="14" xfId="0" applyBorder="1" applyAlignment="1">
      <alignment horizontal="left" vertical="top"/>
    </xf>
    <xf numFmtId="0" fontId="0" fillId="0" borderId="14" xfId="0" applyBorder="1" applyAlignment="1">
      <alignment horizontal="left" vertical="top" wrapText="1"/>
    </xf>
    <xf numFmtId="4" fontId="0" fillId="0" borderId="14" xfId="0" applyNumberFormat="1" applyBorder="1" applyAlignment="1">
      <alignment horizontal="center" vertical="top" wrapText="1"/>
    </xf>
    <xf numFmtId="4" fontId="0" fillId="0" borderId="3" xfId="0" applyNumberFormat="1" applyBorder="1" applyAlignment="1">
      <alignment horizontal="center" vertical="top" wrapText="1"/>
    </xf>
    <xf numFmtId="4" fontId="0" fillId="0" borderId="14" xfId="0" applyNumberFormat="1" applyBorder="1" applyAlignment="1">
      <alignment horizontal="center" vertical="top"/>
    </xf>
    <xf numFmtId="4" fontId="0" fillId="0" borderId="14" xfId="0" applyNumberFormat="1" applyBorder="1" applyAlignment="1">
      <alignment horizontal="left" vertical="top"/>
    </xf>
    <xf numFmtId="0" fontId="20" fillId="0" borderId="7" xfId="0" applyFont="1" applyBorder="1" applyAlignment="1">
      <alignment horizontal="left" vertical="top"/>
    </xf>
    <xf numFmtId="0" fontId="13" fillId="0" borderId="0" xfId="0" applyFont="1" applyAlignment="1">
      <alignment horizontal="left" vertical="top" wrapText="1"/>
    </xf>
    <xf numFmtId="0" fontId="25" fillId="0" borderId="1" xfId="0" applyFont="1" applyBorder="1" applyAlignment="1">
      <alignment horizontal="center" vertical="top"/>
    </xf>
    <xf numFmtId="4" fontId="0" fillId="0" borderId="7" xfId="0" applyNumberFormat="1" applyBorder="1" applyAlignment="1">
      <alignment horizontal="left" vertical="top" wrapText="1"/>
    </xf>
    <xf numFmtId="4" fontId="0" fillId="0" borderId="0" xfId="0" applyNumberFormat="1" applyAlignment="1">
      <alignment horizontal="left" vertical="top" wrapText="1"/>
    </xf>
    <xf numFmtId="14" fontId="0" fillId="0" borderId="7" xfId="0" applyNumberFormat="1" applyBorder="1" applyAlignment="1">
      <alignment horizontal="left" vertical="top" wrapText="1"/>
    </xf>
    <xf numFmtId="0" fontId="0" fillId="0" borderId="8" xfId="0" applyBorder="1" applyAlignment="1">
      <alignment horizontal="left" vertical="top" wrapText="1"/>
    </xf>
    <xf numFmtId="0" fontId="19" fillId="0" borderId="7" xfId="0" applyFont="1" applyBorder="1" applyAlignment="1">
      <alignment horizontal="left" vertical="top" wrapText="1"/>
    </xf>
    <xf numFmtId="0" fontId="0" fillId="0" borderId="9" xfId="0" applyBorder="1" applyAlignment="1">
      <alignment horizontal="left" vertical="top" wrapText="1"/>
    </xf>
    <xf numFmtId="4" fontId="0" fillId="0" borderId="14" xfId="0" applyNumberFormat="1" applyBorder="1" applyAlignment="1">
      <alignment horizontal="left" vertical="top" wrapText="1"/>
    </xf>
    <xf numFmtId="0" fontId="19" fillId="0" borderId="3" xfId="0" applyFont="1" applyBorder="1" applyAlignment="1">
      <alignment horizontal="left" vertical="top" wrapText="1"/>
    </xf>
    <xf numFmtId="0" fontId="0" fillId="0" borderId="13" xfId="0" applyBorder="1" applyAlignment="1">
      <alignment horizontal="left" vertical="top" wrapText="1"/>
    </xf>
    <xf numFmtId="0" fontId="4" fillId="0" borderId="14" xfId="0" applyFont="1" applyBorder="1"/>
  </cellXfs>
  <cellStyles count="4">
    <cellStyle name="Input" xfId="2" builtinId="20"/>
    <cellStyle name="Neutral" xfId="1" builtinId="28"/>
    <cellStyle name="Normal" xfId="0" builtinId="0"/>
    <cellStyle name="Normal 2" xfId="3" xr:uid="{362D9E96-A6CD-4F30-B524-58D201DEB2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A33FF0D8-75BC-41A4-850B-E39AF0E3321A}"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06" dT="2025-01-02T08:38:14.01" personId="{A33FF0D8-75BC-41A4-850B-E39AF0E3321A}" id="{725F80EE-FAEB-4D47-A990-1230AAB94D6D}">
    <text>Pradžia 2026 II, pabaiga 2029 II</text>
  </threadedComment>
  <threadedComment ref="F109" dT="2025-01-02T08:39:57.75" personId="{A33FF0D8-75BC-41A4-850B-E39AF0E3321A}" id="{5BF93B46-053B-437D-BE71-287CD9D547CF}">
    <text>Pradžia 2026 II, pabaiga 2029 II</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30E99-1EDA-455D-8634-9C233299277F}">
  <dimension ref="B1:AJ37"/>
  <sheetViews>
    <sheetView tabSelected="1" zoomScale="60" zoomScaleNormal="60" workbookViewId="0">
      <selection activeCell="E11" sqref="E11"/>
    </sheetView>
  </sheetViews>
  <sheetFormatPr defaultColWidth="9.28515625" defaultRowHeight="12.75" x14ac:dyDescent="0.2"/>
  <cols>
    <col min="1" max="1" width="5" style="1" customWidth="1"/>
    <col min="2" max="2" width="10.85546875" style="1" customWidth="1"/>
    <col min="3" max="3" width="17.7109375" style="1" customWidth="1"/>
    <col min="4" max="5" width="13.7109375" style="1" customWidth="1"/>
    <col min="6" max="6" width="18.28515625" style="1" customWidth="1"/>
    <col min="7" max="7" width="32.28515625" style="1" customWidth="1"/>
    <col min="8" max="8" width="14.7109375" style="1" customWidth="1"/>
    <col min="9" max="9" width="13.7109375" style="1" customWidth="1"/>
    <col min="10" max="10" width="18.7109375" style="1" customWidth="1"/>
    <col min="11" max="14" width="10.5703125" style="1" customWidth="1"/>
    <col min="15" max="15" width="15.7109375" style="1" customWidth="1"/>
    <col min="16" max="16" width="13" style="1" customWidth="1"/>
    <col min="17" max="17" width="12.28515625" style="1" customWidth="1"/>
    <col min="18" max="18" width="10.85546875" style="1" customWidth="1"/>
    <col min="19" max="19" width="10.5703125" style="1" customWidth="1"/>
    <col min="20" max="21" width="14" style="1" customWidth="1"/>
    <col min="22" max="22" width="12.28515625" style="1" customWidth="1"/>
    <col min="23" max="23" width="11.28515625" style="1" customWidth="1"/>
    <col min="24" max="24" width="10" style="1" customWidth="1"/>
    <col min="25" max="25" width="11.7109375" style="1" customWidth="1"/>
    <col min="26" max="27" width="12.28515625" style="1" customWidth="1"/>
    <col min="28" max="29" width="11.28515625" style="1" customWidth="1"/>
    <col min="30" max="30" width="12.28515625" style="1" customWidth="1"/>
    <col min="31" max="31" width="12.42578125" style="1" customWidth="1"/>
    <col min="32" max="33" width="11.28515625" style="1" customWidth="1"/>
    <col min="34" max="34" width="24.28515625" style="1" customWidth="1"/>
    <col min="35" max="35" width="19.42578125" style="1" customWidth="1"/>
    <col min="36" max="36" width="14.28515625" style="1" customWidth="1"/>
    <col min="37" max="16384" width="9.28515625" style="1"/>
  </cols>
  <sheetData>
    <row r="1" spans="2:36" x14ac:dyDescent="0.2">
      <c r="B1" s="79" t="s">
        <v>559</v>
      </c>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row>
    <row r="3" spans="2:36" x14ac:dyDescent="0.2">
      <c r="B3" s="339" t="s">
        <v>0</v>
      </c>
      <c r="C3" s="339" t="s">
        <v>1</v>
      </c>
      <c r="D3" s="339" t="s">
        <v>28</v>
      </c>
      <c r="E3" s="339" t="s">
        <v>29</v>
      </c>
      <c r="F3" s="339" t="s">
        <v>30</v>
      </c>
      <c r="G3" s="339" t="s">
        <v>3</v>
      </c>
      <c r="H3" s="339" t="s">
        <v>4</v>
      </c>
      <c r="I3" s="339" t="s">
        <v>5</v>
      </c>
      <c r="J3" s="340" t="s">
        <v>6</v>
      </c>
      <c r="K3" s="340"/>
      <c r="L3" s="340"/>
      <c r="M3" s="340"/>
      <c r="N3" s="341" t="s">
        <v>47</v>
      </c>
      <c r="O3" s="339" t="s">
        <v>31</v>
      </c>
      <c r="P3" s="342" t="s">
        <v>42</v>
      </c>
      <c r="Q3" s="342" t="s">
        <v>32</v>
      </c>
      <c r="R3" s="342" t="s">
        <v>37</v>
      </c>
      <c r="S3" s="342" t="s">
        <v>33</v>
      </c>
      <c r="T3" s="339" t="s">
        <v>55</v>
      </c>
      <c r="U3" s="339" t="s">
        <v>57</v>
      </c>
      <c r="V3" s="340" t="s">
        <v>59</v>
      </c>
      <c r="W3" s="340"/>
      <c r="X3" s="340"/>
      <c r="Y3" s="340"/>
      <c r="Z3" s="340"/>
      <c r="AA3" s="340"/>
      <c r="AB3" s="339" t="s">
        <v>69</v>
      </c>
      <c r="AC3" s="343" t="s">
        <v>75</v>
      </c>
      <c r="AD3" s="344" t="s">
        <v>77</v>
      </c>
      <c r="AE3" s="345"/>
      <c r="AF3" s="346"/>
      <c r="AG3" s="341" t="s">
        <v>27</v>
      </c>
      <c r="AH3" s="341" t="s">
        <v>36</v>
      </c>
      <c r="AI3" s="339" t="s">
        <v>34</v>
      </c>
      <c r="AJ3" s="341" t="s">
        <v>35</v>
      </c>
    </row>
    <row r="4" spans="2:36" ht="194.25" customHeight="1" x14ac:dyDescent="0.2">
      <c r="B4" s="339"/>
      <c r="C4" s="339"/>
      <c r="D4" s="339"/>
      <c r="E4" s="339"/>
      <c r="F4" s="339"/>
      <c r="G4" s="339"/>
      <c r="H4" s="339"/>
      <c r="I4" s="339"/>
      <c r="J4" s="347" t="s">
        <v>7</v>
      </c>
      <c r="K4" s="347" t="s">
        <v>8</v>
      </c>
      <c r="L4" s="347" t="s">
        <v>9</v>
      </c>
      <c r="M4" s="348" t="s">
        <v>10</v>
      </c>
      <c r="N4" s="349"/>
      <c r="O4" s="339"/>
      <c r="P4" s="342"/>
      <c r="Q4" s="342"/>
      <c r="R4" s="342"/>
      <c r="S4" s="342"/>
      <c r="T4" s="339"/>
      <c r="U4" s="339"/>
      <c r="V4" s="347" t="s">
        <v>61</v>
      </c>
      <c r="W4" s="347" t="s">
        <v>62</v>
      </c>
      <c r="X4" s="347" t="s">
        <v>15</v>
      </c>
      <c r="Y4" s="347" t="s">
        <v>63</v>
      </c>
      <c r="Z4" s="347" t="s">
        <v>60</v>
      </c>
      <c r="AA4" s="347" t="s">
        <v>25</v>
      </c>
      <c r="AB4" s="339"/>
      <c r="AC4" s="350"/>
      <c r="AD4" s="347" t="s">
        <v>16</v>
      </c>
      <c r="AE4" s="347" t="s">
        <v>17</v>
      </c>
      <c r="AF4" s="347" t="s">
        <v>26</v>
      </c>
      <c r="AG4" s="349"/>
      <c r="AH4" s="349"/>
      <c r="AI4" s="339"/>
      <c r="AJ4" s="349"/>
    </row>
    <row r="5" spans="2:36" x14ac:dyDescent="0.2">
      <c r="B5" s="351">
        <v>1</v>
      </c>
      <c r="C5" s="351">
        <v>2</v>
      </c>
      <c r="D5" s="351">
        <v>3</v>
      </c>
      <c r="E5" s="351">
        <v>4</v>
      </c>
      <c r="F5" s="351">
        <v>5</v>
      </c>
      <c r="G5" s="351">
        <v>6</v>
      </c>
      <c r="H5" s="351">
        <v>7</v>
      </c>
      <c r="I5" s="351">
        <v>8</v>
      </c>
      <c r="J5" s="351">
        <v>9</v>
      </c>
      <c r="K5" s="351">
        <v>10</v>
      </c>
      <c r="L5" s="351">
        <v>11</v>
      </c>
      <c r="M5" s="351">
        <v>12</v>
      </c>
      <c r="N5" s="351">
        <v>13</v>
      </c>
      <c r="O5" s="351">
        <v>14</v>
      </c>
      <c r="P5" s="351">
        <v>15</v>
      </c>
      <c r="Q5" s="351">
        <v>16</v>
      </c>
      <c r="R5" s="351">
        <v>17</v>
      </c>
      <c r="S5" s="352">
        <v>18</v>
      </c>
      <c r="T5" s="351">
        <v>19</v>
      </c>
      <c r="U5" s="351">
        <v>20</v>
      </c>
      <c r="V5" s="351">
        <v>21</v>
      </c>
      <c r="W5" s="351">
        <v>22</v>
      </c>
      <c r="X5" s="351">
        <v>23</v>
      </c>
      <c r="Y5" s="351">
        <v>24</v>
      </c>
      <c r="Z5" s="351">
        <v>25</v>
      </c>
      <c r="AA5" s="351">
        <v>26</v>
      </c>
      <c r="AB5" s="351">
        <v>27</v>
      </c>
      <c r="AC5" s="351">
        <v>28</v>
      </c>
      <c r="AD5" s="351">
        <v>29</v>
      </c>
      <c r="AE5" s="351">
        <v>30</v>
      </c>
      <c r="AF5" s="351">
        <v>31</v>
      </c>
      <c r="AG5" s="351">
        <v>32</v>
      </c>
      <c r="AH5" s="351">
        <v>33</v>
      </c>
      <c r="AI5" s="351">
        <v>34</v>
      </c>
      <c r="AJ5" s="351">
        <v>35</v>
      </c>
    </row>
    <row r="6" spans="2:36" s="362" customFormat="1" ht="165" x14ac:dyDescent="0.25">
      <c r="B6" s="353" t="s">
        <v>78</v>
      </c>
      <c r="C6" s="354" t="s">
        <v>202</v>
      </c>
      <c r="D6" s="354" t="s">
        <v>203</v>
      </c>
      <c r="E6" s="354" t="s">
        <v>113</v>
      </c>
      <c r="F6" s="354" t="s">
        <v>204</v>
      </c>
      <c r="G6" s="354" t="s">
        <v>205</v>
      </c>
      <c r="H6" s="355" t="s">
        <v>79</v>
      </c>
      <c r="I6" s="355" t="s">
        <v>79</v>
      </c>
      <c r="J6" s="354" t="s">
        <v>206</v>
      </c>
      <c r="K6" s="355" t="s">
        <v>81</v>
      </c>
      <c r="L6" s="354" t="s">
        <v>101</v>
      </c>
      <c r="M6" s="355">
        <v>219</v>
      </c>
      <c r="N6" s="355" t="s">
        <v>127</v>
      </c>
      <c r="O6" s="356" t="s">
        <v>83</v>
      </c>
      <c r="P6" s="355" t="s">
        <v>84</v>
      </c>
      <c r="Q6" s="355" t="s">
        <v>85</v>
      </c>
      <c r="R6" s="355" t="s">
        <v>86</v>
      </c>
      <c r="S6" s="355" t="s">
        <v>130</v>
      </c>
      <c r="T6" s="22">
        <f>U6+U9</f>
        <v>425000</v>
      </c>
      <c r="U6" s="357">
        <f>V6</f>
        <v>85000</v>
      </c>
      <c r="V6" s="357">
        <v>85000</v>
      </c>
      <c r="W6" s="357"/>
      <c r="X6" s="357"/>
      <c r="Y6" s="357"/>
      <c r="Z6" s="357"/>
      <c r="AA6" s="357"/>
      <c r="AB6" s="357">
        <v>15000</v>
      </c>
      <c r="AC6" s="355" t="s">
        <v>87</v>
      </c>
      <c r="AD6" s="355"/>
      <c r="AE6" s="358">
        <f>V6</f>
        <v>85000</v>
      </c>
      <c r="AF6" s="355"/>
      <c r="AG6" s="359"/>
      <c r="AH6" s="360" t="s">
        <v>171</v>
      </c>
      <c r="AI6" s="360" t="s">
        <v>207</v>
      </c>
      <c r="AJ6" s="361">
        <v>45387</v>
      </c>
    </row>
    <row r="7" spans="2:36" ht="93.75" customHeight="1" x14ac:dyDescent="0.2">
      <c r="B7" s="363" t="s">
        <v>78</v>
      </c>
      <c r="C7" s="364"/>
      <c r="D7" s="365"/>
      <c r="E7" s="364"/>
      <c r="F7" s="364"/>
      <c r="G7" s="364"/>
      <c r="H7" s="364"/>
      <c r="I7" s="364"/>
      <c r="J7" s="366" t="s">
        <v>208</v>
      </c>
      <c r="K7" s="364" t="s">
        <v>89</v>
      </c>
      <c r="L7" s="364" t="s">
        <v>104</v>
      </c>
      <c r="M7" s="364">
        <v>219</v>
      </c>
      <c r="N7" s="364"/>
      <c r="O7" s="364"/>
      <c r="P7" s="364"/>
      <c r="Q7" s="364"/>
      <c r="R7" s="364"/>
      <c r="S7" s="364"/>
      <c r="T7" s="23"/>
      <c r="U7" s="367"/>
      <c r="V7" s="367"/>
      <c r="W7" s="367"/>
      <c r="X7" s="367"/>
      <c r="Y7" s="367"/>
      <c r="Z7" s="367"/>
      <c r="AA7" s="367"/>
      <c r="AB7" s="367"/>
      <c r="AC7" s="364"/>
      <c r="AD7" s="364"/>
      <c r="AE7" s="368"/>
      <c r="AF7" s="364"/>
      <c r="AG7" s="369"/>
      <c r="AH7" s="370"/>
      <c r="AI7" s="370"/>
      <c r="AJ7" s="364"/>
    </row>
    <row r="8" spans="2:36" ht="89.25" customHeight="1" x14ac:dyDescent="0.2">
      <c r="B8" s="363" t="s">
        <v>78</v>
      </c>
      <c r="C8" s="364"/>
      <c r="D8" s="371"/>
      <c r="E8" s="372"/>
      <c r="F8" s="372"/>
      <c r="G8" s="372"/>
      <c r="H8" s="372"/>
      <c r="I8" s="372"/>
      <c r="J8" s="373" t="s">
        <v>90</v>
      </c>
      <c r="K8" s="372" t="s">
        <v>91</v>
      </c>
      <c r="L8" s="373" t="s">
        <v>117</v>
      </c>
      <c r="M8" s="372">
        <v>50</v>
      </c>
      <c r="N8" s="372"/>
      <c r="O8" s="372"/>
      <c r="P8" s="372"/>
      <c r="Q8" s="372"/>
      <c r="R8" s="372"/>
      <c r="S8" s="372"/>
      <c r="T8" s="24"/>
      <c r="U8" s="374"/>
      <c r="V8" s="374"/>
      <c r="W8" s="374"/>
      <c r="X8" s="374"/>
      <c r="Y8" s="374"/>
      <c r="Z8" s="374"/>
      <c r="AA8" s="374"/>
      <c r="AB8" s="374"/>
      <c r="AC8" s="372"/>
      <c r="AD8" s="372"/>
      <c r="AE8" s="375"/>
      <c r="AF8" s="372"/>
      <c r="AG8" s="376"/>
      <c r="AH8" s="370"/>
      <c r="AI8" s="377"/>
      <c r="AJ8" s="364"/>
    </row>
    <row r="9" spans="2:36" ht="165" x14ac:dyDescent="0.2">
      <c r="B9" s="363" t="s">
        <v>78</v>
      </c>
      <c r="C9" s="366"/>
      <c r="D9" s="354" t="s">
        <v>209</v>
      </c>
      <c r="E9" s="356" t="s">
        <v>98</v>
      </c>
      <c r="F9" s="354" t="s">
        <v>210</v>
      </c>
      <c r="G9" s="354" t="s">
        <v>205</v>
      </c>
      <c r="H9" s="355" t="s">
        <v>79</v>
      </c>
      <c r="I9" s="355" t="s">
        <v>79</v>
      </c>
      <c r="J9" s="354" t="s">
        <v>80</v>
      </c>
      <c r="K9" s="355" t="s">
        <v>81</v>
      </c>
      <c r="L9" s="354" t="s">
        <v>101</v>
      </c>
      <c r="M9" s="355">
        <v>269</v>
      </c>
      <c r="N9" s="355" t="s">
        <v>127</v>
      </c>
      <c r="O9" s="378" t="s">
        <v>83</v>
      </c>
      <c r="P9" s="355" t="s">
        <v>84</v>
      </c>
      <c r="Q9" s="355" t="s">
        <v>85</v>
      </c>
      <c r="R9" s="355" t="s">
        <v>86</v>
      </c>
      <c r="S9" s="355" t="s">
        <v>130</v>
      </c>
      <c r="T9" s="25"/>
      <c r="U9" s="357">
        <f>V9</f>
        <v>340000</v>
      </c>
      <c r="V9" s="379">
        <v>340000</v>
      </c>
      <c r="W9" s="357"/>
      <c r="X9" s="357"/>
      <c r="Y9" s="357"/>
      <c r="Z9" s="357"/>
      <c r="AA9" s="357"/>
      <c r="AB9" s="357">
        <v>60000</v>
      </c>
      <c r="AC9" s="355" t="s">
        <v>87</v>
      </c>
      <c r="AD9" s="358"/>
      <c r="AE9" s="358">
        <f>U9</f>
        <v>340000</v>
      </c>
      <c r="AF9" s="355"/>
      <c r="AG9" s="355"/>
      <c r="AH9" s="360" t="s">
        <v>171</v>
      </c>
      <c r="AI9" s="360" t="s">
        <v>207</v>
      </c>
      <c r="AJ9" s="380">
        <v>45387</v>
      </c>
    </row>
    <row r="10" spans="2:36" ht="90" x14ac:dyDescent="0.2">
      <c r="B10" s="363" t="s">
        <v>78</v>
      </c>
      <c r="C10" s="364"/>
      <c r="D10" s="365"/>
      <c r="E10" s="364"/>
      <c r="F10" s="364"/>
      <c r="G10" s="364"/>
      <c r="H10" s="364"/>
      <c r="I10" s="364"/>
      <c r="J10" s="366" t="s">
        <v>211</v>
      </c>
      <c r="K10" s="364" t="s">
        <v>89</v>
      </c>
      <c r="L10" s="366" t="s">
        <v>212</v>
      </c>
      <c r="M10" s="364">
        <v>269</v>
      </c>
      <c r="N10" s="364"/>
      <c r="O10" s="364"/>
      <c r="P10" s="364"/>
      <c r="Q10" s="364"/>
      <c r="R10" s="364"/>
      <c r="S10" s="364"/>
      <c r="T10" s="381"/>
      <c r="U10" s="367"/>
      <c r="V10" s="367"/>
      <c r="W10" s="367"/>
      <c r="X10" s="367"/>
      <c r="Y10" s="367"/>
      <c r="Z10" s="367"/>
      <c r="AA10" s="367"/>
      <c r="AB10" s="367"/>
      <c r="AC10" s="364"/>
      <c r="AD10" s="364"/>
      <c r="AE10" s="368"/>
      <c r="AF10" s="364"/>
      <c r="AG10" s="364"/>
      <c r="AH10" s="370"/>
      <c r="AI10" s="370"/>
      <c r="AJ10" s="364"/>
    </row>
    <row r="11" spans="2:36" ht="180" x14ac:dyDescent="0.2">
      <c r="B11" s="363" t="s">
        <v>78</v>
      </c>
      <c r="C11" s="364"/>
      <c r="D11" s="365"/>
      <c r="E11" s="364"/>
      <c r="F11" s="364"/>
      <c r="G11" s="364"/>
      <c r="H11" s="364"/>
      <c r="I11" s="364"/>
      <c r="J11" s="366" t="s">
        <v>213</v>
      </c>
      <c r="K11" s="364" t="s">
        <v>93</v>
      </c>
      <c r="L11" s="364" t="s">
        <v>214</v>
      </c>
      <c r="M11" s="366">
        <v>14.3</v>
      </c>
      <c r="N11" s="364"/>
      <c r="O11" s="364"/>
      <c r="P11" s="364"/>
      <c r="Q11" s="364"/>
      <c r="R11" s="364"/>
      <c r="S11" s="364"/>
      <c r="T11" s="381"/>
      <c r="U11" s="367"/>
      <c r="V11" s="367"/>
      <c r="W11" s="367"/>
      <c r="X11" s="367"/>
      <c r="Y11" s="367"/>
      <c r="Z11" s="367"/>
      <c r="AA11" s="367"/>
      <c r="AB11" s="367"/>
      <c r="AC11" s="364"/>
      <c r="AD11" s="364"/>
      <c r="AE11" s="368"/>
      <c r="AF11" s="364"/>
      <c r="AG11" s="364"/>
      <c r="AH11" s="370"/>
      <c r="AI11" s="370"/>
      <c r="AJ11" s="364"/>
    </row>
    <row r="12" spans="2:36" ht="150" x14ac:dyDescent="0.2">
      <c r="B12" s="382" t="s">
        <v>78</v>
      </c>
      <c r="C12" s="372"/>
      <c r="D12" s="371"/>
      <c r="E12" s="372"/>
      <c r="F12" s="372"/>
      <c r="G12" s="372"/>
      <c r="H12" s="372"/>
      <c r="I12" s="372"/>
      <c r="J12" s="373" t="s">
        <v>94</v>
      </c>
      <c r="K12" s="372" t="s">
        <v>95</v>
      </c>
      <c r="L12" s="372" t="s">
        <v>107</v>
      </c>
      <c r="M12" s="372">
        <v>1</v>
      </c>
      <c r="N12" s="372"/>
      <c r="O12" s="372"/>
      <c r="P12" s="372"/>
      <c r="Q12" s="372"/>
      <c r="R12" s="372"/>
      <c r="S12" s="372"/>
      <c r="T12" s="383"/>
      <c r="U12" s="374"/>
      <c r="V12" s="374"/>
      <c r="W12" s="374"/>
      <c r="X12" s="374"/>
      <c r="Y12" s="374"/>
      <c r="Z12" s="374"/>
      <c r="AA12" s="374"/>
      <c r="AB12" s="374"/>
      <c r="AC12" s="372"/>
      <c r="AD12" s="372"/>
      <c r="AE12" s="375"/>
      <c r="AF12" s="372"/>
      <c r="AG12" s="372"/>
      <c r="AH12" s="384"/>
      <c r="AI12" s="384"/>
      <c r="AJ12" s="372"/>
    </row>
    <row r="13" spans="2:36" ht="165" x14ac:dyDescent="0.25">
      <c r="B13" s="385" t="s">
        <v>96</v>
      </c>
      <c r="C13" s="386" t="s">
        <v>215</v>
      </c>
      <c r="D13" s="386" t="s">
        <v>203</v>
      </c>
      <c r="E13" s="386" t="s">
        <v>113</v>
      </c>
      <c r="F13" s="386" t="s">
        <v>216</v>
      </c>
      <c r="G13" s="354" t="s">
        <v>205</v>
      </c>
      <c r="H13" s="355" t="s">
        <v>79</v>
      </c>
      <c r="I13" s="355" t="s">
        <v>79</v>
      </c>
      <c r="J13" s="386" t="s">
        <v>80</v>
      </c>
      <c r="K13" s="387" t="s">
        <v>81</v>
      </c>
      <c r="L13" s="386" t="s">
        <v>217</v>
      </c>
      <c r="M13" s="387">
        <v>800</v>
      </c>
      <c r="N13" s="387" t="s">
        <v>127</v>
      </c>
      <c r="O13" s="386" t="s">
        <v>119</v>
      </c>
      <c r="P13" s="387" t="s">
        <v>84</v>
      </c>
      <c r="Q13" s="387" t="s">
        <v>85</v>
      </c>
      <c r="R13" s="387" t="s">
        <v>86</v>
      </c>
      <c r="S13" s="387" t="s">
        <v>130</v>
      </c>
      <c r="T13" s="388">
        <f>U13</f>
        <v>2359175</v>
      </c>
      <c r="U13" s="389">
        <f>V13</f>
        <v>2359175</v>
      </c>
      <c r="V13" s="389">
        <v>2359175</v>
      </c>
      <c r="W13" s="389"/>
      <c r="X13" s="389"/>
      <c r="Y13" s="389"/>
      <c r="Z13" s="389"/>
      <c r="AA13" s="389"/>
      <c r="AB13" s="389">
        <v>416325</v>
      </c>
      <c r="AC13" s="387" t="s">
        <v>87</v>
      </c>
      <c r="AD13" s="387"/>
      <c r="AE13" s="388">
        <f>V13</f>
        <v>2359175</v>
      </c>
      <c r="AF13" s="387"/>
      <c r="AG13" s="387"/>
      <c r="AH13" s="390" t="s">
        <v>411</v>
      </c>
      <c r="AI13" s="390" t="s">
        <v>463</v>
      </c>
      <c r="AJ13" s="391"/>
    </row>
    <row r="14" spans="2:36" ht="105" x14ac:dyDescent="0.2">
      <c r="B14" s="392" t="s">
        <v>96</v>
      </c>
      <c r="C14" s="393"/>
      <c r="D14" s="393"/>
      <c r="E14" s="393"/>
      <c r="F14" s="393"/>
      <c r="G14" s="393"/>
      <c r="H14" s="393"/>
      <c r="I14" s="393"/>
      <c r="J14" s="394" t="s">
        <v>88</v>
      </c>
      <c r="K14" s="393" t="s">
        <v>89</v>
      </c>
      <c r="L14" s="393" t="s">
        <v>104</v>
      </c>
      <c r="M14" s="393">
        <v>850</v>
      </c>
      <c r="N14" s="393"/>
      <c r="O14" s="393"/>
      <c r="P14" s="393"/>
      <c r="Q14" s="393"/>
      <c r="R14" s="393"/>
      <c r="S14" s="393"/>
      <c r="T14" s="393"/>
      <c r="U14" s="395"/>
      <c r="V14" s="395"/>
      <c r="W14" s="395"/>
      <c r="X14" s="395"/>
      <c r="Y14" s="395"/>
      <c r="Z14" s="395"/>
      <c r="AA14" s="395"/>
      <c r="AB14" s="395"/>
      <c r="AC14" s="393"/>
      <c r="AD14" s="393"/>
      <c r="AE14" s="396"/>
      <c r="AF14" s="393"/>
      <c r="AG14" s="393"/>
      <c r="AH14" s="370"/>
      <c r="AI14" s="370"/>
      <c r="AJ14" s="393"/>
    </row>
    <row r="15" spans="2:36" ht="105" x14ac:dyDescent="0.2">
      <c r="B15" s="392" t="s">
        <v>96</v>
      </c>
      <c r="C15" s="397"/>
      <c r="D15" s="397"/>
      <c r="E15" s="397"/>
      <c r="F15" s="397"/>
      <c r="G15" s="397"/>
      <c r="H15" s="397"/>
      <c r="I15" s="397"/>
      <c r="J15" s="398" t="s">
        <v>220</v>
      </c>
      <c r="K15" s="397" t="s">
        <v>91</v>
      </c>
      <c r="L15" s="398" t="s">
        <v>117</v>
      </c>
      <c r="M15" s="397">
        <v>400</v>
      </c>
      <c r="N15" s="397"/>
      <c r="O15" s="397"/>
      <c r="P15" s="397"/>
      <c r="Q15" s="397"/>
      <c r="R15" s="397"/>
      <c r="S15" s="397"/>
      <c r="T15" s="397"/>
      <c r="U15" s="399"/>
      <c r="V15" s="399"/>
      <c r="W15" s="399"/>
      <c r="X15" s="399"/>
      <c r="Y15" s="399"/>
      <c r="Z15" s="399"/>
      <c r="AA15" s="399"/>
      <c r="AB15" s="399"/>
      <c r="AC15" s="397"/>
      <c r="AD15" s="397"/>
      <c r="AE15" s="400"/>
      <c r="AF15" s="397"/>
      <c r="AG15" s="397"/>
      <c r="AH15" s="384"/>
      <c r="AI15" s="384"/>
      <c r="AJ15" s="397"/>
    </row>
    <row r="16" spans="2:36" ht="165" x14ac:dyDescent="0.2">
      <c r="B16" s="385" t="s">
        <v>108</v>
      </c>
      <c r="C16" s="401" t="s">
        <v>112</v>
      </c>
      <c r="D16" s="386" t="s">
        <v>203</v>
      </c>
      <c r="E16" s="386" t="s">
        <v>113</v>
      </c>
      <c r="F16" s="386" t="s">
        <v>221</v>
      </c>
      <c r="G16" s="354" t="s">
        <v>222</v>
      </c>
      <c r="H16" s="355" t="s">
        <v>79</v>
      </c>
      <c r="I16" s="355" t="s">
        <v>79</v>
      </c>
      <c r="J16" s="386" t="s">
        <v>206</v>
      </c>
      <c r="K16" s="387" t="s">
        <v>81</v>
      </c>
      <c r="L16" s="386" t="s">
        <v>101</v>
      </c>
      <c r="M16" s="386">
        <v>400</v>
      </c>
      <c r="N16" s="387" t="s">
        <v>127</v>
      </c>
      <c r="O16" s="386" t="s">
        <v>114</v>
      </c>
      <c r="P16" s="387" t="s">
        <v>84</v>
      </c>
      <c r="Q16" s="387" t="s">
        <v>85</v>
      </c>
      <c r="R16" s="387" t="s">
        <v>86</v>
      </c>
      <c r="S16" s="387" t="s">
        <v>130</v>
      </c>
      <c r="T16" s="388">
        <f>U16</f>
        <v>1615000</v>
      </c>
      <c r="U16" s="388">
        <v>1615000</v>
      </c>
      <c r="V16" s="388">
        <v>1615000</v>
      </c>
      <c r="W16" s="388"/>
      <c r="X16" s="388"/>
      <c r="Y16" s="388"/>
      <c r="Z16" s="388"/>
      <c r="AA16" s="388"/>
      <c r="AB16" s="388">
        <v>285000</v>
      </c>
      <c r="AC16" s="387"/>
      <c r="AD16" s="387"/>
      <c r="AE16" s="388">
        <f>U16</f>
        <v>1615000</v>
      </c>
      <c r="AF16" s="387"/>
      <c r="AG16" s="387"/>
      <c r="AH16" s="360" t="s">
        <v>175</v>
      </c>
      <c r="AI16" s="360" t="s">
        <v>223</v>
      </c>
      <c r="AJ16" s="402">
        <v>45294</v>
      </c>
    </row>
    <row r="17" spans="2:36" ht="105" x14ac:dyDescent="0.2">
      <c r="B17" s="392" t="s">
        <v>108</v>
      </c>
      <c r="C17" s="403"/>
      <c r="D17" s="393"/>
      <c r="E17" s="393"/>
      <c r="F17" s="393"/>
      <c r="G17" s="393"/>
      <c r="H17" s="393"/>
      <c r="I17" s="393"/>
      <c r="J17" s="394" t="s">
        <v>88</v>
      </c>
      <c r="K17" s="393" t="s">
        <v>89</v>
      </c>
      <c r="L17" s="393" t="s">
        <v>224</v>
      </c>
      <c r="M17" s="404">
        <v>470</v>
      </c>
      <c r="N17" s="393"/>
      <c r="O17" s="393"/>
      <c r="P17" s="393"/>
      <c r="Q17" s="393"/>
      <c r="R17" s="393"/>
      <c r="S17" s="393"/>
      <c r="T17" s="393"/>
      <c r="U17" s="396"/>
      <c r="V17" s="396"/>
      <c r="W17" s="396"/>
      <c r="X17" s="396"/>
      <c r="Y17" s="396"/>
      <c r="Z17" s="396"/>
      <c r="AA17" s="396"/>
      <c r="AB17" s="396"/>
      <c r="AC17" s="393"/>
      <c r="AD17" s="393"/>
      <c r="AE17" s="396"/>
      <c r="AF17" s="393"/>
      <c r="AG17" s="393"/>
      <c r="AH17" s="370"/>
      <c r="AI17" s="370"/>
      <c r="AJ17" s="393"/>
    </row>
    <row r="18" spans="2:36" ht="105" x14ac:dyDescent="0.2">
      <c r="B18" s="405" t="s">
        <v>108</v>
      </c>
      <c r="C18" s="406"/>
      <c r="D18" s="397"/>
      <c r="E18" s="397"/>
      <c r="F18" s="397"/>
      <c r="G18" s="397"/>
      <c r="H18" s="397"/>
      <c r="I18" s="397"/>
      <c r="J18" s="398" t="s">
        <v>220</v>
      </c>
      <c r="K18" s="397" t="s">
        <v>91</v>
      </c>
      <c r="L18" s="398" t="s">
        <v>117</v>
      </c>
      <c r="M18" s="398">
        <v>220</v>
      </c>
      <c r="N18" s="397"/>
      <c r="O18" s="397"/>
      <c r="P18" s="397"/>
      <c r="Q18" s="397"/>
      <c r="R18" s="397"/>
      <c r="S18" s="397"/>
      <c r="T18" s="397"/>
      <c r="U18" s="400"/>
      <c r="V18" s="400"/>
      <c r="W18" s="400"/>
      <c r="X18" s="400"/>
      <c r="Y18" s="400"/>
      <c r="Z18" s="400"/>
      <c r="AA18" s="400"/>
      <c r="AB18" s="400"/>
      <c r="AC18" s="397"/>
      <c r="AD18" s="397"/>
      <c r="AE18" s="400"/>
      <c r="AF18" s="397"/>
      <c r="AG18" s="397"/>
      <c r="AH18" s="384"/>
      <c r="AI18" s="384"/>
      <c r="AJ18" s="397"/>
    </row>
    <row r="19" spans="2:36" ht="165" x14ac:dyDescent="0.2">
      <c r="B19" s="385" t="s">
        <v>111</v>
      </c>
      <c r="C19" s="386" t="s">
        <v>225</v>
      </c>
      <c r="D19" s="407" t="s">
        <v>203</v>
      </c>
      <c r="E19" s="354" t="s">
        <v>113</v>
      </c>
      <c r="F19" s="354" t="s">
        <v>226</v>
      </c>
      <c r="G19" s="354" t="s">
        <v>205</v>
      </c>
      <c r="H19" s="355" t="s">
        <v>79</v>
      </c>
      <c r="I19" s="355" t="s">
        <v>79</v>
      </c>
      <c r="J19" s="386" t="s">
        <v>227</v>
      </c>
      <c r="K19" s="386" t="s">
        <v>81</v>
      </c>
      <c r="L19" s="386" t="s">
        <v>228</v>
      </c>
      <c r="M19" s="386">
        <v>611</v>
      </c>
      <c r="N19" s="387" t="s">
        <v>127</v>
      </c>
      <c r="O19" s="386" t="s">
        <v>109</v>
      </c>
      <c r="P19" s="387" t="s">
        <v>84</v>
      </c>
      <c r="Q19" s="387" t="s">
        <v>85</v>
      </c>
      <c r="R19" s="387" t="s">
        <v>86</v>
      </c>
      <c r="S19" s="387" t="s">
        <v>130</v>
      </c>
      <c r="T19" s="26">
        <f>V19+V22</f>
        <v>1598100</v>
      </c>
      <c r="U19" s="389">
        <f>V19</f>
        <v>559467.06999999995</v>
      </c>
      <c r="V19" s="389">
        <v>559467.06999999995</v>
      </c>
      <c r="W19" s="389"/>
      <c r="X19" s="389"/>
      <c r="Y19" s="389"/>
      <c r="Z19" s="389"/>
      <c r="AA19" s="389"/>
      <c r="AB19" s="389">
        <v>98729.48</v>
      </c>
      <c r="AC19" s="387" t="s">
        <v>87</v>
      </c>
      <c r="AD19" s="387"/>
      <c r="AE19" s="388">
        <f>V19</f>
        <v>559467.06999999995</v>
      </c>
      <c r="AF19" s="387"/>
      <c r="AG19" s="387"/>
      <c r="AH19" s="360" t="s">
        <v>218</v>
      </c>
      <c r="AI19" s="360" t="s">
        <v>219</v>
      </c>
      <c r="AJ19" s="387"/>
    </row>
    <row r="20" spans="2:36" ht="90" x14ac:dyDescent="0.2">
      <c r="B20" s="392" t="s">
        <v>111</v>
      </c>
      <c r="C20" s="393"/>
      <c r="D20" s="403"/>
      <c r="E20" s="393"/>
      <c r="F20" s="393"/>
      <c r="G20" s="393"/>
      <c r="H20" s="393"/>
      <c r="I20" s="393"/>
      <c r="J20" s="394" t="s">
        <v>229</v>
      </c>
      <c r="K20" s="394" t="s">
        <v>89</v>
      </c>
      <c r="L20" s="394" t="s">
        <v>224</v>
      </c>
      <c r="M20" s="394">
        <v>1104</v>
      </c>
      <c r="N20" s="393"/>
      <c r="O20" s="393"/>
      <c r="P20" s="393"/>
      <c r="Q20" s="393"/>
      <c r="R20" s="393"/>
      <c r="S20" s="393"/>
      <c r="T20" s="27"/>
      <c r="U20" s="395"/>
      <c r="V20" s="395"/>
      <c r="W20" s="395"/>
      <c r="X20" s="395"/>
      <c r="Y20" s="395"/>
      <c r="Z20" s="395"/>
      <c r="AA20" s="395"/>
      <c r="AB20" s="395"/>
      <c r="AC20" s="393"/>
      <c r="AD20" s="393"/>
      <c r="AE20" s="396"/>
      <c r="AF20" s="393"/>
      <c r="AG20" s="393"/>
      <c r="AH20" s="370"/>
      <c r="AI20" s="370"/>
      <c r="AJ20" s="393"/>
    </row>
    <row r="21" spans="2:36" ht="90" x14ac:dyDescent="0.2">
      <c r="B21" s="392" t="s">
        <v>111</v>
      </c>
      <c r="C21" s="393"/>
      <c r="D21" s="406"/>
      <c r="E21" s="397"/>
      <c r="F21" s="397"/>
      <c r="G21" s="397"/>
      <c r="H21" s="397"/>
      <c r="I21" s="397"/>
      <c r="J21" s="398" t="s">
        <v>230</v>
      </c>
      <c r="K21" s="398" t="s">
        <v>91</v>
      </c>
      <c r="L21" s="398" t="s">
        <v>117</v>
      </c>
      <c r="M21" s="408">
        <v>229</v>
      </c>
      <c r="N21" s="397"/>
      <c r="O21" s="397"/>
      <c r="P21" s="397"/>
      <c r="Q21" s="397"/>
      <c r="R21" s="397"/>
      <c r="S21" s="397"/>
      <c r="T21" s="27"/>
      <c r="U21" s="409"/>
      <c r="V21" s="409"/>
      <c r="W21" s="409"/>
      <c r="X21" s="409"/>
      <c r="Y21" s="409"/>
      <c r="Z21" s="409"/>
      <c r="AA21" s="409"/>
      <c r="AB21" s="409"/>
      <c r="AC21" s="410"/>
      <c r="AD21" s="410"/>
      <c r="AE21" s="411"/>
      <c r="AF21" s="410"/>
      <c r="AG21" s="410"/>
      <c r="AH21" s="412"/>
      <c r="AI21" s="412"/>
      <c r="AJ21" s="410"/>
    </row>
    <row r="22" spans="2:36" ht="165" x14ac:dyDescent="0.2">
      <c r="B22" s="392" t="s">
        <v>111</v>
      </c>
      <c r="C22" s="393"/>
      <c r="D22" s="354" t="s">
        <v>209</v>
      </c>
      <c r="E22" s="356" t="s">
        <v>98</v>
      </c>
      <c r="F22" s="354" t="s">
        <v>231</v>
      </c>
      <c r="G22" s="354" t="s">
        <v>205</v>
      </c>
      <c r="H22" s="355" t="s">
        <v>79</v>
      </c>
      <c r="I22" s="355" t="s">
        <v>79</v>
      </c>
      <c r="J22" s="366" t="s">
        <v>80</v>
      </c>
      <c r="K22" s="364" t="s">
        <v>81</v>
      </c>
      <c r="L22" s="366" t="s">
        <v>217</v>
      </c>
      <c r="M22" s="364">
        <v>930</v>
      </c>
      <c r="N22" s="393" t="s">
        <v>127</v>
      </c>
      <c r="O22" s="394" t="s">
        <v>109</v>
      </c>
      <c r="P22" s="393" t="s">
        <v>84</v>
      </c>
      <c r="Q22" s="393" t="s">
        <v>85</v>
      </c>
      <c r="R22" s="393" t="s">
        <v>86</v>
      </c>
      <c r="S22" s="393" t="s">
        <v>130</v>
      </c>
      <c r="T22" s="28"/>
      <c r="U22" s="395">
        <f>V22</f>
        <v>1038632.93</v>
      </c>
      <c r="V22" s="395">
        <v>1038632.93</v>
      </c>
      <c r="W22" s="395"/>
      <c r="X22" s="395"/>
      <c r="Y22" s="395"/>
      <c r="Z22" s="395"/>
      <c r="AA22" s="395"/>
      <c r="AB22" s="395">
        <v>183288.16</v>
      </c>
      <c r="AC22" s="393" t="s">
        <v>87</v>
      </c>
      <c r="AD22" s="393"/>
      <c r="AE22" s="396">
        <v>1038632.93</v>
      </c>
      <c r="AF22" s="393"/>
      <c r="AG22" s="393"/>
      <c r="AH22" s="413" t="s">
        <v>218</v>
      </c>
      <c r="AI22" s="413" t="s">
        <v>219</v>
      </c>
      <c r="AJ22" s="393"/>
    </row>
    <row r="23" spans="2:36" ht="105" x14ac:dyDescent="0.2">
      <c r="B23" s="392" t="s">
        <v>111</v>
      </c>
      <c r="C23" s="393"/>
      <c r="D23" s="393"/>
      <c r="E23" s="393"/>
      <c r="F23" s="393"/>
      <c r="G23" s="393"/>
      <c r="H23" s="393"/>
      <c r="I23" s="393"/>
      <c r="J23" s="366" t="s">
        <v>88</v>
      </c>
      <c r="K23" s="364" t="s">
        <v>89</v>
      </c>
      <c r="L23" s="364" t="s">
        <v>104</v>
      </c>
      <c r="M23" s="364">
        <v>1644</v>
      </c>
      <c r="N23" s="393"/>
      <c r="O23" s="393"/>
      <c r="P23" s="393"/>
      <c r="Q23" s="393"/>
      <c r="R23" s="393"/>
      <c r="S23" s="393"/>
      <c r="T23" s="28"/>
      <c r="U23" s="395"/>
      <c r="V23" s="395"/>
      <c r="W23" s="395"/>
      <c r="X23" s="395"/>
      <c r="Y23" s="395"/>
      <c r="Z23" s="395"/>
      <c r="AA23" s="395"/>
      <c r="AB23" s="395"/>
      <c r="AC23" s="393"/>
      <c r="AD23" s="393"/>
      <c r="AE23" s="396"/>
      <c r="AF23" s="393"/>
      <c r="AG23" s="393"/>
      <c r="AH23" s="370"/>
      <c r="AI23" s="370"/>
      <c r="AJ23" s="393"/>
    </row>
    <row r="24" spans="2:36" ht="180" x14ac:dyDescent="0.2">
      <c r="B24" s="392" t="s">
        <v>111</v>
      </c>
      <c r="C24" s="393"/>
      <c r="D24" s="393"/>
      <c r="E24" s="393"/>
      <c r="F24" s="393"/>
      <c r="G24" s="393"/>
      <c r="H24" s="393"/>
      <c r="I24" s="393"/>
      <c r="J24" s="366" t="s">
        <v>92</v>
      </c>
      <c r="K24" s="364" t="s">
        <v>93</v>
      </c>
      <c r="L24" s="364" t="s">
        <v>214</v>
      </c>
      <c r="M24" s="364">
        <v>42.9</v>
      </c>
      <c r="N24" s="393"/>
      <c r="O24" s="393"/>
      <c r="P24" s="393"/>
      <c r="Q24" s="393"/>
      <c r="R24" s="393"/>
      <c r="S24" s="393"/>
      <c r="T24" s="28"/>
      <c r="U24" s="395"/>
      <c r="V24" s="395"/>
      <c r="W24" s="395"/>
      <c r="X24" s="395"/>
      <c r="Y24" s="395"/>
      <c r="Z24" s="395"/>
      <c r="AA24" s="395"/>
      <c r="AB24" s="395"/>
      <c r="AC24" s="393"/>
      <c r="AD24" s="393"/>
      <c r="AE24" s="396"/>
      <c r="AF24" s="393"/>
      <c r="AG24" s="393"/>
      <c r="AH24" s="370"/>
      <c r="AI24" s="370"/>
      <c r="AJ24" s="393"/>
    </row>
    <row r="25" spans="2:36" ht="150" x14ac:dyDescent="0.2">
      <c r="B25" s="405" t="s">
        <v>111</v>
      </c>
      <c r="C25" s="397"/>
      <c r="D25" s="397"/>
      <c r="E25" s="397"/>
      <c r="F25" s="397"/>
      <c r="G25" s="397"/>
      <c r="H25" s="397"/>
      <c r="I25" s="397"/>
      <c r="J25" s="373" t="s">
        <v>110</v>
      </c>
      <c r="K25" s="372" t="s">
        <v>95</v>
      </c>
      <c r="L25" s="372" t="s">
        <v>107</v>
      </c>
      <c r="M25" s="372">
        <v>3</v>
      </c>
      <c r="N25" s="397"/>
      <c r="O25" s="397"/>
      <c r="P25" s="397"/>
      <c r="Q25" s="397"/>
      <c r="R25" s="397"/>
      <c r="S25" s="397"/>
      <c r="T25" s="29"/>
      <c r="U25" s="399"/>
      <c r="V25" s="399"/>
      <c r="W25" s="399"/>
      <c r="X25" s="399"/>
      <c r="Y25" s="399"/>
      <c r="Z25" s="399"/>
      <c r="AA25" s="399"/>
      <c r="AB25" s="399"/>
      <c r="AC25" s="397"/>
      <c r="AD25" s="397"/>
      <c r="AE25" s="400"/>
      <c r="AF25" s="397"/>
      <c r="AG25" s="397"/>
      <c r="AH25" s="384"/>
      <c r="AI25" s="384"/>
      <c r="AJ25" s="397"/>
    </row>
    <row r="26" spans="2:36" ht="165" x14ac:dyDescent="0.2">
      <c r="B26" s="385" t="s">
        <v>115</v>
      </c>
      <c r="C26" s="414" t="s">
        <v>97</v>
      </c>
      <c r="D26" s="354" t="s">
        <v>209</v>
      </c>
      <c r="E26" s="415" t="s">
        <v>98</v>
      </c>
      <c r="F26" s="386" t="s">
        <v>232</v>
      </c>
      <c r="G26" s="354" t="s">
        <v>205</v>
      </c>
      <c r="H26" s="416" t="s">
        <v>79</v>
      </c>
      <c r="I26" s="355" t="s">
        <v>79</v>
      </c>
      <c r="J26" s="417" t="s">
        <v>99</v>
      </c>
      <c r="K26" s="418" t="s">
        <v>100</v>
      </c>
      <c r="L26" s="419" t="s">
        <v>101</v>
      </c>
      <c r="M26" s="420">
        <v>101</v>
      </c>
      <c r="N26" s="387" t="s">
        <v>127</v>
      </c>
      <c r="O26" s="414" t="s">
        <v>83</v>
      </c>
      <c r="P26" s="387" t="s">
        <v>84</v>
      </c>
      <c r="Q26" s="421" t="s">
        <v>85</v>
      </c>
      <c r="R26" s="387" t="s">
        <v>86</v>
      </c>
      <c r="S26" s="421" t="s">
        <v>130</v>
      </c>
      <c r="T26" s="422">
        <f>U26</f>
        <v>170000</v>
      </c>
      <c r="U26" s="423">
        <f>V26</f>
        <v>170000</v>
      </c>
      <c r="V26" s="424">
        <v>170000</v>
      </c>
      <c r="W26" s="425"/>
      <c r="X26" s="389"/>
      <c r="Y26" s="425"/>
      <c r="Z26" s="389"/>
      <c r="AA26" s="425"/>
      <c r="AB26" s="389">
        <v>30000</v>
      </c>
      <c r="AC26" s="421" t="s">
        <v>87</v>
      </c>
      <c r="AD26" s="387"/>
      <c r="AE26" s="426">
        <f>U26</f>
        <v>170000</v>
      </c>
      <c r="AF26" s="387"/>
      <c r="AG26" s="421"/>
      <c r="AH26" s="427" t="s">
        <v>233</v>
      </c>
      <c r="AI26" s="427" t="s">
        <v>234</v>
      </c>
      <c r="AJ26" s="402">
        <v>45394</v>
      </c>
    </row>
    <row r="27" spans="2:36" ht="90" x14ac:dyDescent="0.2">
      <c r="B27" s="392" t="s">
        <v>115</v>
      </c>
      <c r="C27" s="421"/>
      <c r="D27" s="393"/>
      <c r="E27" s="421"/>
      <c r="F27" s="393"/>
      <c r="G27" s="393"/>
      <c r="H27" s="403"/>
      <c r="I27" s="421"/>
      <c r="J27" s="417" t="s">
        <v>102</v>
      </c>
      <c r="K27" s="418" t="s">
        <v>103</v>
      </c>
      <c r="L27" s="419" t="s">
        <v>104</v>
      </c>
      <c r="M27" s="420">
        <v>101</v>
      </c>
      <c r="N27" s="393"/>
      <c r="O27" s="414"/>
      <c r="P27" s="394"/>
      <c r="Q27" s="414"/>
      <c r="R27" s="394"/>
      <c r="S27" s="414"/>
      <c r="T27" s="394"/>
      <c r="U27" s="423"/>
      <c r="V27" s="428"/>
      <c r="W27" s="425"/>
      <c r="X27" s="395"/>
      <c r="Y27" s="425"/>
      <c r="Z27" s="395"/>
      <c r="AA27" s="425"/>
      <c r="AB27" s="395"/>
      <c r="AC27" s="421"/>
      <c r="AD27" s="393"/>
      <c r="AE27" s="426"/>
      <c r="AF27" s="393"/>
      <c r="AG27" s="421"/>
      <c r="AH27" s="370"/>
      <c r="AI27" s="370"/>
      <c r="AJ27" s="393"/>
    </row>
    <row r="28" spans="2:36" ht="60" x14ac:dyDescent="0.2">
      <c r="B28" s="405" t="s">
        <v>115</v>
      </c>
      <c r="C28" s="406"/>
      <c r="D28" s="397"/>
      <c r="E28" s="429"/>
      <c r="F28" s="397"/>
      <c r="G28" s="397"/>
      <c r="H28" s="406"/>
      <c r="I28" s="406"/>
      <c r="J28" s="417" t="s">
        <v>105</v>
      </c>
      <c r="K28" s="418" t="s">
        <v>106</v>
      </c>
      <c r="L28" s="419" t="s">
        <v>107</v>
      </c>
      <c r="M28" s="420">
        <v>20</v>
      </c>
      <c r="N28" s="397"/>
      <c r="O28" s="430"/>
      <c r="P28" s="398"/>
      <c r="Q28" s="430"/>
      <c r="R28" s="398"/>
      <c r="S28" s="430"/>
      <c r="T28" s="398"/>
      <c r="U28" s="431"/>
      <c r="V28" s="432"/>
      <c r="W28" s="433"/>
      <c r="X28" s="399"/>
      <c r="Y28" s="433"/>
      <c r="Z28" s="399"/>
      <c r="AA28" s="433"/>
      <c r="AB28" s="399"/>
      <c r="AC28" s="429"/>
      <c r="AD28" s="397"/>
      <c r="AE28" s="434"/>
      <c r="AF28" s="397"/>
      <c r="AG28" s="429"/>
      <c r="AH28" s="370"/>
      <c r="AI28" s="370"/>
      <c r="AJ28" s="397"/>
    </row>
    <row r="29" spans="2:36" ht="165" x14ac:dyDescent="0.2">
      <c r="B29" s="435" t="s">
        <v>118</v>
      </c>
      <c r="C29" s="436" t="s">
        <v>116</v>
      </c>
      <c r="D29" s="354" t="s">
        <v>209</v>
      </c>
      <c r="E29" s="415" t="s">
        <v>98</v>
      </c>
      <c r="F29" s="394" t="s">
        <v>235</v>
      </c>
      <c r="G29" s="354" t="s">
        <v>205</v>
      </c>
      <c r="H29" s="416" t="s">
        <v>79</v>
      </c>
      <c r="I29" s="355" t="s">
        <v>79</v>
      </c>
      <c r="J29" s="417" t="s">
        <v>99</v>
      </c>
      <c r="K29" s="418" t="s">
        <v>100</v>
      </c>
      <c r="L29" s="419" t="s">
        <v>101</v>
      </c>
      <c r="M29" s="437">
        <v>285</v>
      </c>
      <c r="N29" s="387" t="s">
        <v>127</v>
      </c>
      <c r="O29" s="414" t="s">
        <v>114</v>
      </c>
      <c r="P29" s="387" t="s">
        <v>84</v>
      </c>
      <c r="Q29" s="421" t="s">
        <v>85</v>
      </c>
      <c r="R29" s="387" t="s">
        <v>86</v>
      </c>
      <c r="S29" s="421" t="s">
        <v>130</v>
      </c>
      <c r="T29" s="438">
        <f>U29</f>
        <v>935000</v>
      </c>
      <c r="U29" s="423">
        <f>V29</f>
        <v>935000</v>
      </c>
      <c r="V29" s="428">
        <v>935000</v>
      </c>
      <c r="W29" s="423"/>
      <c r="X29" s="428"/>
      <c r="Y29" s="423"/>
      <c r="Z29" s="428"/>
      <c r="AA29" s="423"/>
      <c r="AB29" s="428">
        <v>165000</v>
      </c>
      <c r="AC29" s="421" t="s">
        <v>87</v>
      </c>
      <c r="AD29" s="394"/>
      <c r="AE29" s="439">
        <f>U29</f>
        <v>935000</v>
      </c>
      <c r="AF29" s="394"/>
      <c r="AG29" s="414"/>
      <c r="AH29" s="427" t="s">
        <v>236</v>
      </c>
      <c r="AI29" s="427" t="s">
        <v>237</v>
      </c>
      <c r="AJ29" s="440">
        <v>45297</v>
      </c>
    </row>
    <row r="30" spans="2:36" ht="90" x14ac:dyDescent="0.2">
      <c r="B30" s="392" t="s">
        <v>238</v>
      </c>
      <c r="C30" s="414"/>
      <c r="D30" s="394"/>
      <c r="E30" s="414"/>
      <c r="F30" s="394"/>
      <c r="G30" s="394"/>
      <c r="H30" s="441"/>
      <c r="I30" s="414"/>
      <c r="J30" s="417" t="s">
        <v>102</v>
      </c>
      <c r="K30" s="418" t="s">
        <v>103</v>
      </c>
      <c r="L30" s="419" t="s">
        <v>104</v>
      </c>
      <c r="M30" s="437">
        <v>285</v>
      </c>
      <c r="N30" s="394"/>
      <c r="O30" s="414"/>
      <c r="P30" s="394"/>
      <c r="Q30" s="414"/>
      <c r="R30" s="394"/>
      <c r="S30" s="414"/>
      <c r="T30" s="394"/>
      <c r="U30" s="423"/>
      <c r="V30" s="428"/>
      <c r="W30" s="423"/>
      <c r="X30" s="428"/>
      <c r="Y30" s="423"/>
      <c r="Z30" s="428"/>
      <c r="AA30" s="423"/>
      <c r="AB30" s="428"/>
      <c r="AC30" s="414"/>
      <c r="AD30" s="394"/>
      <c r="AE30" s="439"/>
      <c r="AF30" s="394"/>
      <c r="AG30" s="414"/>
      <c r="AH30" s="442"/>
      <c r="AI30" s="442"/>
      <c r="AJ30" s="394"/>
    </row>
    <row r="31" spans="2:36" ht="60" x14ac:dyDescent="0.2">
      <c r="B31" s="392" t="s">
        <v>238</v>
      </c>
      <c r="C31" s="430"/>
      <c r="D31" s="398"/>
      <c r="E31" s="430"/>
      <c r="F31" s="398"/>
      <c r="G31" s="398"/>
      <c r="H31" s="443"/>
      <c r="I31" s="443"/>
      <c r="J31" s="417" t="s">
        <v>105</v>
      </c>
      <c r="K31" s="418" t="s">
        <v>106</v>
      </c>
      <c r="L31" s="419" t="s">
        <v>107</v>
      </c>
      <c r="M31" s="437">
        <v>94</v>
      </c>
      <c r="N31" s="398"/>
      <c r="O31" s="430"/>
      <c r="P31" s="398"/>
      <c r="Q31" s="430"/>
      <c r="R31" s="398"/>
      <c r="S31" s="430"/>
      <c r="T31" s="398"/>
      <c r="U31" s="431"/>
      <c r="V31" s="432"/>
      <c r="W31" s="431"/>
      <c r="X31" s="432"/>
      <c r="Y31" s="431"/>
      <c r="Z31" s="432"/>
      <c r="AA31" s="431"/>
      <c r="AB31" s="432"/>
      <c r="AC31" s="430"/>
      <c r="AD31" s="398"/>
      <c r="AE31" s="444"/>
      <c r="AF31" s="398"/>
      <c r="AG31" s="430"/>
      <c r="AH31" s="445"/>
      <c r="AI31" s="445"/>
      <c r="AJ31" s="398"/>
    </row>
    <row r="32" spans="2:36" ht="165" x14ac:dyDescent="0.2">
      <c r="B32" s="385" t="s">
        <v>120</v>
      </c>
      <c r="C32" s="436" t="s">
        <v>239</v>
      </c>
      <c r="D32" s="354" t="s">
        <v>209</v>
      </c>
      <c r="E32" s="415" t="s">
        <v>98</v>
      </c>
      <c r="F32" s="394" t="s">
        <v>240</v>
      </c>
      <c r="G32" s="354" t="s">
        <v>205</v>
      </c>
      <c r="H32" s="416" t="s">
        <v>79</v>
      </c>
      <c r="I32" s="355" t="s">
        <v>79</v>
      </c>
      <c r="J32" s="417" t="s">
        <v>99</v>
      </c>
      <c r="K32" s="418" t="s">
        <v>100</v>
      </c>
      <c r="L32" s="419" t="s">
        <v>101</v>
      </c>
      <c r="M32" s="437">
        <v>355</v>
      </c>
      <c r="N32" s="387" t="s">
        <v>127</v>
      </c>
      <c r="O32" s="414" t="s">
        <v>119</v>
      </c>
      <c r="P32" s="387" t="s">
        <v>84</v>
      </c>
      <c r="Q32" s="421" t="s">
        <v>85</v>
      </c>
      <c r="R32" s="387" t="s">
        <v>86</v>
      </c>
      <c r="S32" s="421" t="s">
        <v>130</v>
      </c>
      <c r="T32" s="438">
        <f>U32</f>
        <v>499970</v>
      </c>
      <c r="U32" s="423">
        <f>V32</f>
        <v>499970</v>
      </c>
      <c r="V32" s="428">
        <v>499970</v>
      </c>
      <c r="W32" s="423"/>
      <c r="X32" s="428"/>
      <c r="Y32" s="423"/>
      <c r="Z32" s="428"/>
      <c r="AA32" s="423"/>
      <c r="AB32" s="428">
        <v>88230</v>
      </c>
      <c r="AC32" s="421" t="s">
        <v>87</v>
      </c>
      <c r="AD32" s="394"/>
      <c r="AE32" s="439">
        <f>U32</f>
        <v>499970</v>
      </c>
      <c r="AF32" s="394"/>
      <c r="AG32" s="414"/>
      <c r="AH32" s="442" t="s">
        <v>241</v>
      </c>
      <c r="AI32" s="442" t="s">
        <v>242</v>
      </c>
      <c r="AJ32" s="394"/>
    </row>
    <row r="33" spans="2:36" ht="90" x14ac:dyDescent="0.2">
      <c r="B33" s="392" t="s">
        <v>118</v>
      </c>
      <c r="C33" s="414"/>
      <c r="D33" s="394"/>
      <c r="E33" s="414"/>
      <c r="F33" s="394"/>
      <c r="G33" s="394"/>
      <c r="H33" s="441"/>
      <c r="I33" s="414"/>
      <c r="J33" s="417" t="s">
        <v>102</v>
      </c>
      <c r="K33" s="418" t="s">
        <v>103</v>
      </c>
      <c r="L33" s="419" t="s">
        <v>104</v>
      </c>
      <c r="M33" s="437">
        <v>355</v>
      </c>
      <c r="N33" s="394"/>
      <c r="O33" s="414"/>
      <c r="P33" s="394"/>
      <c r="Q33" s="414"/>
      <c r="R33" s="394"/>
      <c r="S33" s="414"/>
      <c r="T33" s="394"/>
      <c r="U33" s="423"/>
      <c r="V33" s="428"/>
      <c r="W33" s="423"/>
      <c r="X33" s="428"/>
      <c r="Y33" s="423"/>
      <c r="Z33" s="428"/>
      <c r="AA33" s="423"/>
      <c r="AB33" s="428"/>
      <c r="AC33" s="414"/>
      <c r="AD33" s="394"/>
      <c r="AE33" s="439"/>
      <c r="AF33" s="394"/>
      <c r="AG33" s="414"/>
      <c r="AH33" s="442"/>
      <c r="AI33" s="442"/>
      <c r="AJ33" s="394"/>
    </row>
    <row r="34" spans="2:36" ht="60" x14ac:dyDescent="0.2">
      <c r="B34" s="405" t="s">
        <v>118</v>
      </c>
      <c r="C34" s="430"/>
      <c r="D34" s="398"/>
      <c r="E34" s="430"/>
      <c r="F34" s="398"/>
      <c r="G34" s="398"/>
      <c r="H34" s="443"/>
      <c r="I34" s="443"/>
      <c r="J34" s="417" t="s">
        <v>105</v>
      </c>
      <c r="K34" s="418" t="s">
        <v>106</v>
      </c>
      <c r="L34" s="419" t="s">
        <v>107</v>
      </c>
      <c r="M34" s="437">
        <v>65</v>
      </c>
      <c r="N34" s="398"/>
      <c r="O34" s="430"/>
      <c r="P34" s="398"/>
      <c r="Q34" s="430"/>
      <c r="R34" s="398"/>
      <c r="S34" s="446"/>
      <c r="T34" s="398"/>
      <c r="U34" s="431"/>
      <c r="V34" s="432"/>
      <c r="W34" s="431"/>
      <c r="X34" s="432"/>
      <c r="Y34" s="431"/>
      <c r="Z34" s="432"/>
      <c r="AA34" s="431"/>
      <c r="AB34" s="432"/>
      <c r="AC34" s="430"/>
      <c r="AD34" s="398"/>
      <c r="AE34" s="444"/>
      <c r="AF34" s="398"/>
      <c r="AG34" s="430"/>
      <c r="AH34" s="445"/>
      <c r="AI34" s="445"/>
      <c r="AJ34" s="398"/>
    </row>
    <row r="37" spans="2:36" x14ac:dyDescent="0.2">
      <c r="J37" s="447"/>
      <c r="K37" s="447"/>
      <c r="L37" s="447"/>
    </row>
  </sheetData>
  <mergeCells count="26">
    <mergeCell ref="AG3:AG4"/>
    <mergeCell ref="AH3:AH4"/>
    <mergeCell ref="AI3:AI4"/>
    <mergeCell ref="AJ3:AJ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879AC-F6E1-49DC-8081-4FBF91A0A1C9}">
  <dimension ref="A1:AJ29"/>
  <sheetViews>
    <sheetView topLeftCell="A4" workbookViewId="0">
      <selection activeCell="B6" sqref="B6:B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25.710937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79" t="s">
        <v>40</v>
      </c>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80" t="s">
        <v>0</v>
      </c>
      <c r="C3" s="80" t="s">
        <v>1</v>
      </c>
      <c r="D3" s="80" t="s">
        <v>28</v>
      </c>
      <c r="E3" s="80" t="s">
        <v>29</v>
      </c>
      <c r="F3" s="80" t="s">
        <v>30</v>
      </c>
      <c r="G3" s="80" t="s">
        <v>3</v>
      </c>
      <c r="H3" s="80" t="s">
        <v>4</v>
      </c>
      <c r="I3" s="80" t="s">
        <v>5</v>
      </c>
      <c r="J3" s="81" t="s">
        <v>6</v>
      </c>
      <c r="K3" s="81"/>
      <c r="L3" s="81"/>
      <c r="M3" s="81"/>
      <c r="N3" s="82" t="s">
        <v>47</v>
      </c>
      <c r="O3" s="80" t="s">
        <v>31</v>
      </c>
      <c r="P3" s="91" t="s">
        <v>42</v>
      </c>
      <c r="Q3" s="91" t="s">
        <v>32</v>
      </c>
      <c r="R3" s="91" t="s">
        <v>37</v>
      </c>
      <c r="S3" s="91" t="s">
        <v>33</v>
      </c>
      <c r="T3" s="80" t="s">
        <v>55</v>
      </c>
      <c r="U3" s="80" t="s">
        <v>57</v>
      </c>
      <c r="V3" s="81" t="s">
        <v>59</v>
      </c>
      <c r="W3" s="81"/>
      <c r="X3" s="81"/>
      <c r="Y3" s="81"/>
      <c r="Z3" s="81"/>
      <c r="AA3" s="81"/>
      <c r="AB3" s="80" t="s">
        <v>69</v>
      </c>
      <c r="AC3" s="86" t="s">
        <v>75</v>
      </c>
      <c r="AD3" s="88" t="s">
        <v>77</v>
      </c>
      <c r="AE3" s="89"/>
      <c r="AF3" s="90"/>
      <c r="AG3" s="82" t="s">
        <v>27</v>
      </c>
      <c r="AH3" s="82" t="s">
        <v>36</v>
      </c>
      <c r="AI3" s="80" t="s">
        <v>34</v>
      </c>
      <c r="AJ3" s="82" t="s">
        <v>35</v>
      </c>
    </row>
    <row r="4" spans="1:36" ht="169.15" customHeight="1" x14ac:dyDescent="0.25">
      <c r="A4" s="1"/>
      <c r="B4" s="80"/>
      <c r="C4" s="80"/>
      <c r="D4" s="80"/>
      <c r="E4" s="80"/>
      <c r="F4" s="80"/>
      <c r="G4" s="80"/>
      <c r="H4" s="80"/>
      <c r="I4" s="80"/>
      <c r="J4" s="3" t="s">
        <v>7</v>
      </c>
      <c r="K4" s="3" t="s">
        <v>8</v>
      </c>
      <c r="L4" s="3" t="s">
        <v>9</v>
      </c>
      <c r="M4" s="11" t="s">
        <v>10</v>
      </c>
      <c r="N4" s="83"/>
      <c r="O4" s="80"/>
      <c r="P4" s="91"/>
      <c r="Q4" s="91"/>
      <c r="R4" s="91"/>
      <c r="S4" s="91"/>
      <c r="T4" s="80"/>
      <c r="U4" s="80"/>
      <c r="V4" s="3" t="s">
        <v>61</v>
      </c>
      <c r="W4" s="3" t="s">
        <v>62</v>
      </c>
      <c r="X4" s="3" t="s">
        <v>15</v>
      </c>
      <c r="Y4" s="3" t="s">
        <v>63</v>
      </c>
      <c r="Z4" s="3" t="s">
        <v>60</v>
      </c>
      <c r="AA4" s="3" t="s">
        <v>25</v>
      </c>
      <c r="AB4" s="80"/>
      <c r="AC4" s="87"/>
      <c r="AD4" s="3" t="s">
        <v>16</v>
      </c>
      <c r="AE4" s="3" t="s">
        <v>17</v>
      </c>
      <c r="AF4" s="3" t="s">
        <v>26</v>
      </c>
      <c r="AG4" s="83"/>
      <c r="AH4" s="83"/>
      <c r="AI4" s="80"/>
      <c r="AJ4" s="83"/>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72" x14ac:dyDescent="0.25">
      <c r="A6" s="1"/>
      <c r="B6" s="84" t="s">
        <v>189</v>
      </c>
      <c r="C6" s="85" t="s">
        <v>190</v>
      </c>
      <c r="D6" s="85" t="s">
        <v>314</v>
      </c>
      <c r="E6" s="85" t="s">
        <v>191</v>
      </c>
      <c r="F6" s="85" t="s">
        <v>192</v>
      </c>
      <c r="G6" s="85" t="s">
        <v>193</v>
      </c>
      <c r="H6" s="85" t="s">
        <v>79</v>
      </c>
      <c r="I6" s="85" t="s">
        <v>79</v>
      </c>
      <c r="J6" s="40" t="s">
        <v>194</v>
      </c>
      <c r="K6" s="40" t="s">
        <v>195</v>
      </c>
      <c r="L6" s="40" t="s">
        <v>82</v>
      </c>
      <c r="M6" s="53">
        <v>39420</v>
      </c>
      <c r="N6" s="85" t="s">
        <v>127</v>
      </c>
      <c r="O6" s="85" t="s">
        <v>185</v>
      </c>
      <c r="P6" s="85" t="s">
        <v>186</v>
      </c>
      <c r="Q6" s="85" t="s">
        <v>85</v>
      </c>
      <c r="R6" s="85" t="s">
        <v>187</v>
      </c>
      <c r="S6" s="85" t="s">
        <v>130</v>
      </c>
      <c r="T6" s="93">
        <v>1700000</v>
      </c>
      <c r="U6" s="85" t="s">
        <v>188</v>
      </c>
      <c r="V6" s="93">
        <v>1700000</v>
      </c>
      <c r="W6" s="85" t="s">
        <v>188</v>
      </c>
      <c r="X6" s="85" t="s">
        <v>188</v>
      </c>
      <c r="Y6" s="85" t="s">
        <v>188</v>
      </c>
      <c r="Z6" s="85" t="s">
        <v>188</v>
      </c>
      <c r="AA6" s="85" t="s">
        <v>188</v>
      </c>
      <c r="AB6" s="92">
        <v>300000</v>
      </c>
      <c r="AC6" s="85" t="s">
        <v>87</v>
      </c>
      <c r="AD6" s="85" t="s">
        <v>188</v>
      </c>
      <c r="AE6" s="93">
        <v>1700000</v>
      </c>
      <c r="AF6" s="85" t="s">
        <v>188</v>
      </c>
      <c r="AG6" s="85" t="s">
        <v>188</v>
      </c>
      <c r="AH6" s="103" t="s">
        <v>315</v>
      </c>
      <c r="AI6" s="85" t="s">
        <v>316</v>
      </c>
      <c r="AJ6" s="94"/>
    </row>
    <row r="7" spans="1:36" ht="60" x14ac:dyDescent="0.25">
      <c r="A7" s="1"/>
      <c r="B7" s="84"/>
      <c r="C7" s="85"/>
      <c r="D7" s="85"/>
      <c r="E7" s="85"/>
      <c r="F7" s="85"/>
      <c r="G7" s="85"/>
      <c r="H7" s="85"/>
      <c r="I7" s="85"/>
      <c r="J7" s="40" t="s">
        <v>196</v>
      </c>
      <c r="K7" s="40" t="s">
        <v>197</v>
      </c>
      <c r="L7" s="40" t="s">
        <v>198</v>
      </c>
      <c r="M7" s="55">
        <v>3.73</v>
      </c>
      <c r="N7" s="85"/>
      <c r="O7" s="85"/>
      <c r="P7" s="85"/>
      <c r="Q7" s="85"/>
      <c r="R7" s="85"/>
      <c r="S7" s="85"/>
      <c r="T7" s="93"/>
      <c r="U7" s="85"/>
      <c r="V7" s="93"/>
      <c r="W7" s="85"/>
      <c r="X7" s="85"/>
      <c r="Y7" s="85"/>
      <c r="Z7" s="85"/>
      <c r="AA7" s="85"/>
      <c r="AB7" s="92"/>
      <c r="AC7" s="85"/>
      <c r="AD7" s="85"/>
      <c r="AE7" s="93"/>
      <c r="AF7" s="85"/>
      <c r="AG7" s="85"/>
      <c r="AH7" s="104"/>
      <c r="AI7" s="85"/>
      <c r="AJ7" s="94"/>
    </row>
    <row r="8" spans="1:36" ht="41.45" customHeight="1" x14ac:dyDescent="0.25">
      <c r="A8" s="1"/>
      <c r="B8" s="84" t="s">
        <v>199</v>
      </c>
      <c r="C8" s="95" t="s">
        <v>325</v>
      </c>
      <c r="D8" s="85"/>
      <c r="E8" s="85"/>
      <c r="F8" s="85" t="s">
        <v>200</v>
      </c>
      <c r="G8" s="85"/>
      <c r="H8" s="97" t="s">
        <v>325</v>
      </c>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9"/>
    </row>
    <row r="9" spans="1:36" ht="46.15" customHeight="1" x14ac:dyDescent="0.25">
      <c r="A9" s="1"/>
      <c r="B9" s="84"/>
      <c r="C9" s="96"/>
      <c r="D9" s="85"/>
      <c r="E9" s="85"/>
      <c r="F9" s="85"/>
      <c r="G9" s="85"/>
      <c r="H9" s="100"/>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2"/>
    </row>
    <row r="10" spans="1:36" ht="72" x14ac:dyDescent="0.25">
      <c r="A10" s="1"/>
      <c r="B10" s="84" t="s">
        <v>201</v>
      </c>
      <c r="C10" s="85" t="s">
        <v>269</v>
      </c>
      <c r="D10" s="85"/>
      <c r="E10" s="85"/>
      <c r="F10" s="85" t="s">
        <v>269</v>
      </c>
      <c r="G10" s="85"/>
      <c r="H10" s="85" t="s">
        <v>79</v>
      </c>
      <c r="I10" s="85" t="s">
        <v>79</v>
      </c>
      <c r="J10" s="40" t="s">
        <v>194</v>
      </c>
      <c r="K10" s="40" t="s">
        <v>195</v>
      </c>
      <c r="L10" s="40" t="s">
        <v>82</v>
      </c>
      <c r="M10" s="53">
        <v>39420</v>
      </c>
      <c r="N10" s="85" t="s">
        <v>127</v>
      </c>
      <c r="O10" s="85" t="s">
        <v>185</v>
      </c>
      <c r="P10" s="85" t="s">
        <v>186</v>
      </c>
      <c r="Q10" s="85" t="s">
        <v>85</v>
      </c>
      <c r="R10" s="85" t="s">
        <v>187</v>
      </c>
      <c r="S10" s="85" t="s">
        <v>130</v>
      </c>
      <c r="T10" s="93">
        <v>1955000</v>
      </c>
      <c r="U10" s="105" t="s">
        <v>188</v>
      </c>
      <c r="V10" s="93">
        <v>1955000</v>
      </c>
      <c r="W10" s="85" t="s">
        <v>188</v>
      </c>
      <c r="X10" s="85" t="s">
        <v>188</v>
      </c>
      <c r="Y10" s="85" t="s">
        <v>188</v>
      </c>
      <c r="Z10" s="85" t="s">
        <v>188</v>
      </c>
      <c r="AA10" s="85" t="s">
        <v>188</v>
      </c>
      <c r="AB10" s="92">
        <v>345000</v>
      </c>
      <c r="AC10" s="85" t="s">
        <v>87</v>
      </c>
      <c r="AD10" s="85" t="s">
        <v>188</v>
      </c>
      <c r="AE10" s="93">
        <v>1955000</v>
      </c>
      <c r="AF10" s="85" t="s">
        <v>188</v>
      </c>
      <c r="AG10" s="85" t="s">
        <v>188</v>
      </c>
      <c r="AH10" s="85" t="s">
        <v>268</v>
      </c>
      <c r="AI10" s="85" t="s">
        <v>270</v>
      </c>
      <c r="AJ10" s="85"/>
    </row>
    <row r="11" spans="1:36" ht="60" x14ac:dyDescent="0.25">
      <c r="A11" s="1"/>
      <c r="B11" s="84"/>
      <c r="C11" s="85"/>
      <c r="D11" s="85"/>
      <c r="E11" s="85"/>
      <c r="F11" s="85"/>
      <c r="G11" s="85"/>
      <c r="H11" s="85"/>
      <c r="I11" s="85"/>
      <c r="J11" s="40" t="s">
        <v>196</v>
      </c>
      <c r="K11" s="40" t="s">
        <v>197</v>
      </c>
      <c r="L11" s="40" t="s">
        <v>198</v>
      </c>
      <c r="M11" s="40">
        <v>4.0599999999999996</v>
      </c>
      <c r="N11" s="85"/>
      <c r="O11" s="85"/>
      <c r="P11" s="85"/>
      <c r="Q11" s="85"/>
      <c r="R11" s="85"/>
      <c r="S11" s="85"/>
      <c r="T11" s="93"/>
      <c r="U11" s="105"/>
      <c r="V11" s="93"/>
      <c r="W11" s="85"/>
      <c r="X11" s="85"/>
      <c r="Y11" s="85"/>
      <c r="Z11" s="85"/>
      <c r="AA11" s="85"/>
      <c r="AB11" s="92"/>
      <c r="AC11" s="85"/>
      <c r="AD11" s="85"/>
      <c r="AE11" s="93"/>
      <c r="AF11" s="85"/>
      <c r="AG11" s="85"/>
      <c r="AH11" s="85"/>
      <c r="AI11" s="85"/>
      <c r="AJ11" s="85"/>
    </row>
    <row r="12" spans="1:36" ht="72" x14ac:dyDescent="0.25">
      <c r="A12" s="1"/>
      <c r="B12" s="84" t="s">
        <v>271</v>
      </c>
      <c r="C12" s="85" t="s">
        <v>272</v>
      </c>
      <c r="D12" s="85" t="s">
        <v>317</v>
      </c>
      <c r="E12" s="85"/>
      <c r="F12" s="85" t="s">
        <v>272</v>
      </c>
      <c r="G12" s="85"/>
      <c r="H12" s="85" t="s">
        <v>79</v>
      </c>
      <c r="I12" s="85" t="s">
        <v>79</v>
      </c>
      <c r="J12" s="40" t="s">
        <v>194</v>
      </c>
      <c r="K12" s="40" t="s">
        <v>195</v>
      </c>
      <c r="L12" s="40" t="s">
        <v>82</v>
      </c>
      <c r="M12" s="53">
        <v>37420</v>
      </c>
      <c r="N12" s="85" t="s">
        <v>127</v>
      </c>
      <c r="O12" s="85" t="s">
        <v>185</v>
      </c>
      <c r="P12" s="85" t="s">
        <v>186</v>
      </c>
      <c r="Q12" s="85" t="s">
        <v>85</v>
      </c>
      <c r="R12" s="85" t="s">
        <v>187</v>
      </c>
      <c r="S12" s="85" t="s">
        <v>130</v>
      </c>
      <c r="T12" s="93">
        <v>1275000</v>
      </c>
      <c r="U12" s="105" t="s">
        <v>188</v>
      </c>
      <c r="V12" s="93">
        <v>1275000</v>
      </c>
      <c r="W12" s="85" t="s">
        <v>188</v>
      </c>
      <c r="X12" s="85" t="s">
        <v>188</v>
      </c>
      <c r="Y12" s="85" t="s">
        <v>188</v>
      </c>
      <c r="Z12" s="85" t="s">
        <v>188</v>
      </c>
      <c r="AA12" s="85" t="s">
        <v>188</v>
      </c>
      <c r="AB12" s="92">
        <v>225000</v>
      </c>
      <c r="AC12" s="85" t="s">
        <v>87</v>
      </c>
      <c r="AD12" s="85" t="s">
        <v>188</v>
      </c>
      <c r="AE12" s="93">
        <v>1275000</v>
      </c>
      <c r="AF12" s="85" t="s">
        <v>188</v>
      </c>
      <c r="AG12" s="85" t="s">
        <v>188</v>
      </c>
      <c r="AH12" s="85" t="s">
        <v>273</v>
      </c>
      <c r="AI12" s="85" t="s">
        <v>274</v>
      </c>
      <c r="AJ12" s="85"/>
    </row>
    <row r="13" spans="1:36" ht="77.25" customHeight="1" x14ac:dyDescent="0.25">
      <c r="A13" s="1"/>
      <c r="B13" s="84"/>
      <c r="C13" s="85"/>
      <c r="D13" s="85"/>
      <c r="E13" s="85"/>
      <c r="F13" s="85"/>
      <c r="G13" s="85"/>
      <c r="H13" s="85"/>
      <c r="I13" s="85"/>
      <c r="J13" s="40" t="s">
        <v>196</v>
      </c>
      <c r="K13" s="40" t="s">
        <v>197</v>
      </c>
      <c r="L13" s="40" t="s">
        <v>198</v>
      </c>
      <c r="M13" s="40">
        <v>4</v>
      </c>
      <c r="N13" s="85"/>
      <c r="O13" s="85"/>
      <c r="P13" s="85"/>
      <c r="Q13" s="85"/>
      <c r="R13" s="85"/>
      <c r="S13" s="85"/>
      <c r="T13" s="93"/>
      <c r="U13" s="105"/>
      <c r="V13" s="93"/>
      <c r="W13" s="85"/>
      <c r="X13" s="85"/>
      <c r="Y13" s="85"/>
      <c r="Z13" s="85"/>
      <c r="AA13" s="85"/>
      <c r="AB13" s="92"/>
      <c r="AC13" s="85"/>
      <c r="AD13" s="85"/>
      <c r="AE13" s="93"/>
      <c r="AF13" s="85"/>
      <c r="AG13" s="85"/>
      <c r="AH13" s="85"/>
      <c r="AI13" s="85"/>
      <c r="AJ13" s="85"/>
    </row>
    <row r="14" spans="1:36" ht="72" customHeight="1" x14ac:dyDescent="0.25">
      <c r="A14" s="1"/>
      <c r="B14" s="41" t="s">
        <v>318</v>
      </c>
      <c r="C14" s="40" t="s">
        <v>319</v>
      </c>
      <c r="D14" s="85"/>
      <c r="E14" s="85"/>
      <c r="F14" s="40" t="s">
        <v>319</v>
      </c>
      <c r="G14" s="85"/>
      <c r="H14" s="40" t="s">
        <v>79</v>
      </c>
      <c r="I14" s="40" t="s">
        <v>79</v>
      </c>
      <c r="J14" s="40" t="s">
        <v>320</v>
      </c>
      <c r="K14" s="40" t="s">
        <v>321</v>
      </c>
      <c r="L14" s="40" t="s">
        <v>322</v>
      </c>
      <c r="M14" s="40">
        <v>1</v>
      </c>
      <c r="N14" s="40" t="s">
        <v>127</v>
      </c>
      <c r="O14" s="40" t="s">
        <v>185</v>
      </c>
      <c r="P14" s="40" t="s">
        <v>186</v>
      </c>
      <c r="Q14" s="40" t="s">
        <v>85</v>
      </c>
      <c r="R14" s="40" t="s">
        <v>187</v>
      </c>
      <c r="S14" s="40" t="s">
        <v>130</v>
      </c>
      <c r="T14" s="54">
        <v>280500</v>
      </c>
      <c r="U14" s="56" t="s">
        <v>188</v>
      </c>
      <c r="V14" s="54">
        <v>280500</v>
      </c>
      <c r="W14" s="56" t="s">
        <v>188</v>
      </c>
      <c r="X14" s="56" t="s">
        <v>188</v>
      </c>
      <c r="Y14" s="56" t="s">
        <v>188</v>
      </c>
      <c r="Z14" s="56" t="s">
        <v>188</v>
      </c>
      <c r="AA14" s="56" t="s">
        <v>188</v>
      </c>
      <c r="AB14" s="54">
        <v>49500</v>
      </c>
      <c r="AC14" s="40" t="s">
        <v>87</v>
      </c>
      <c r="AD14" s="56" t="s">
        <v>188</v>
      </c>
      <c r="AE14" s="54">
        <v>280500</v>
      </c>
      <c r="AF14" s="56" t="s">
        <v>188</v>
      </c>
      <c r="AG14" s="56" t="s">
        <v>188</v>
      </c>
      <c r="AH14" s="40" t="s">
        <v>323</v>
      </c>
      <c r="AI14" s="40" t="s">
        <v>324</v>
      </c>
      <c r="AJ14" s="40"/>
    </row>
    <row r="15" spans="1:36" x14ac:dyDescent="0.25">
      <c r="A15" s="1"/>
      <c r="B15" s="15"/>
      <c r="C15" s="16"/>
      <c r="D15" s="16"/>
      <c r="E15" s="16"/>
      <c r="F15" s="17"/>
      <c r="G15" s="16"/>
      <c r="H15" s="16"/>
      <c r="I15" s="16"/>
      <c r="J15" s="16"/>
      <c r="K15" s="16"/>
      <c r="L15" s="16"/>
      <c r="M15" s="16"/>
      <c r="N15" s="16"/>
      <c r="O15" s="16"/>
      <c r="P15" s="17"/>
      <c r="Q15" s="17"/>
      <c r="R15" s="17"/>
      <c r="S15" s="17"/>
      <c r="T15" s="18"/>
      <c r="U15" s="19"/>
      <c r="V15" s="20"/>
      <c r="W15" s="16"/>
      <c r="X15" s="16"/>
      <c r="Y15" s="16"/>
      <c r="Z15" s="16"/>
      <c r="AA15" s="21"/>
      <c r="AB15" s="20"/>
      <c r="AC15" s="17"/>
      <c r="AD15" s="17"/>
      <c r="AE15" s="20"/>
      <c r="AF15" s="17"/>
      <c r="AG15" s="17"/>
      <c r="AH15" s="17"/>
      <c r="AI15" s="17"/>
      <c r="AJ15" s="17"/>
    </row>
    <row r="16" spans="1:36" ht="72" customHeight="1" x14ac:dyDescent="0.25">
      <c r="A16" s="1"/>
      <c r="B16" s="15"/>
      <c r="C16" s="16"/>
      <c r="D16" s="16"/>
      <c r="E16" s="16"/>
      <c r="F16" s="17"/>
      <c r="G16" s="16"/>
      <c r="H16" s="16"/>
      <c r="I16" s="16"/>
      <c r="J16" s="16"/>
      <c r="K16" s="16"/>
      <c r="L16" s="16"/>
      <c r="M16" s="16"/>
      <c r="N16" s="16"/>
      <c r="O16" s="16"/>
      <c r="P16" s="17"/>
      <c r="Q16" s="17"/>
      <c r="R16" s="17"/>
      <c r="S16" s="17"/>
      <c r="T16" s="18"/>
      <c r="U16" s="19"/>
      <c r="V16" s="20"/>
      <c r="W16" s="16"/>
      <c r="X16" s="16"/>
      <c r="Y16" s="16"/>
      <c r="Z16" s="16"/>
      <c r="AA16" s="21"/>
      <c r="AB16" s="20"/>
      <c r="AC16" s="17"/>
      <c r="AD16" s="17"/>
      <c r="AE16" s="20"/>
      <c r="AF16" s="17"/>
      <c r="AG16" s="17"/>
      <c r="AH16" s="17"/>
      <c r="AI16" s="17"/>
      <c r="AJ16" s="17"/>
    </row>
    <row r="17" spans="1:36" x14ac:dyDescent="0.25">
      <c r="A17" s="1"/>
      <c r="B17" s="15"/>
      <c r="C17" s="16"/>
      <c r="D17" s="16"/>
      <c r="E17" s="16"/>
      <c r="F17" s="17"/>
      <c r="G17" s="16"/>
      <c r="H17" s="16"/>
      <c r="I17" s="16"/>
      <c r="J17" s="16"/>
      <c r="K17" s="16"/>
      <c r="L17" s="16"/>
      <c r="M17" s="16"/>
      <c r="N17" s="16"/>
      <c r="O17" s="16"/>
      <c r="P17" s="17"/>
      <c r="Q17" s="17"/>
      <c r="R17" s="17"/>
      <c r="S17" s="17"/>
      <c r="T17" s="18"/>
      <c r="U17" s="19"/>
      <c r="V17" s="20"/>
      <c r="W17" s="16"/>
      <c r="X17" s="16"/>
      <c r="Y17" s="16"/>
      <c r="Z17" s="16"/>
      <c r="AA17" s="21"/>
      <c r="AB17" s="20"/>
      <c r="AC17" s="17"/>
      <c r="AD17" s="17"/>
      <c r="AE17" s="20"/>
      <c r="AF17" s="17"/>
      <c r="AG17" s="17"/>
      <c r="AH17" s="17"/>
      <c r="AI17" s="17"/>
      <c r="AJ17" s="17"/>
    </row>
    <row r="18" spans="1:36" x14ac:dyDescent="0.25">
      <c r="A18" s="1"/>
      <c r="B18" s="15"/>
      <c r="C18" s="16"/>
      <c r="D18" s="16"/>
      <c r="E18" s="16"/>
      <c r="F18" s="17"/>
      <c r="G18" s="16"/>
      <c r="H18" s="16"/>
      <c r="I18" s="16"/>
      <c r="J18" s="16"/>
      <c r="K18" s="16"/>
      <c r="L18" s="16"/>
      <c r="M18" s="16"/>
      <c r="N18" s="16"/>
      <c r="O18" s="16"/>
      <c r="P18" s="17"/>
      <c r="Q18" s="17"/>
      <c r="R18" s="17"/>
      <c r="S18" s="17"/>
      <c r="T18" s="18"/>
      <c r="U18" s="19"/>
      <c r="V18" s="20"/>
      <c r="W18" s="16"/>
      <c r="X18" s="16"/>
      <c r="Y18" s="16"/>
      <c r="Z18" s="16"/>
      <c r="AA18" s="21"/>
      <c r="AB18" s="20"/>
      <c r="AC18" s="17"/>
      <c r="AD18" s="17"/>
      <c r="AE18" s="20"/>
      <c r="AF18" s="17"/>
      <c r="AG18" s="17"/>
      <c r="AH18" s="17"/>
      <c r="AI18" s="17"/>
      <c r="AJ18" s="17"/>
    </row>
    <row r="19" spans="1:36" x14ac:dyDescent="0.25">
      <c r="A19" s="1"/>
      <c r="B19" s="15"/>
      <c r="C19" s="16"/>
      <c r="D19" s="16"/>
      <c r="E19" s="16"/>
      <c r="F19" s="17"/>
      <c r="G19" s="16"/>
      <c r="H19" s="16"/>
      <c r="I19" s="16"/>
      <c r="J19" s="16"/>
      <c r="K19" s="16"/>
      <c r="L19" s="16"/>
      <c r="M19" s="16"/>
      <c r="N19" s="16"/>
      <c r="O19" s="16"/>
      <c r="P19" s="17"/>
      <c r="Q19" s="17"/>
      <c r="R19" s="17"/>
      <c r="S19" s="17"/>
      <c r="T19" s="18"/>
      <c r="U19" s="19"/>
      <c r="V19" s="20"/>
      <c r="W19" s="16"/>
      <c r="X19" s="16"/>
      <c r="Y19" s="16"/>
      <c r="Z19" s="16"/>
      <c r="AA19" s="21"/>
      <c r="AB19" s="20"/>
      <c r="AC19" s="17"/>
      <c r="AD19" s="17"/>
      <c r="AE19" s="20"/>
      <c r="AF19" s="17"/>
      <c r="AG19" s="17"/>
      <c r="AH19" s="17"/>
      <c r="AI19" s="17"/>
      <c r="AJ19" s="17"/>
    </row>
    <row r="20" spans="1:36" x14ac:dyDescent="0.25">
      <c r="A20" s="1"/>
      <c r="B20" s="15"/>
      <c r="C20" s="16"/>
      <c r="D20" s="16"/>
      <c r="E20" s="16"/>
      <c r="F20" s="17"/>
      <c r="G20" s="16"/>
      <c r="H20" s="16"/>
      <c r="I20" s="16"/>
      <c r="J20" s="16"/>
      <c r="K20" s="16"/>
      <c r="L20" s="16"/>
      <c r="M20" s="16"/>
      <c r="N20" s="16"/>
      <c r="O20" s="16"/>
      <c r="P20" s="17"/>
      <c r="Q20" s="17"/>
      <c r="R20" s="17"/>
      <c r="S20" s="17"/>
      <c r="T20" s="18"/>
      <c r="U20" s="19"/>
      <c r="V20" s="20"/>
      <c r="W20" s="16"/>
      <c r="X20" s="16"/>
      <c r="Y20" s="16"/>
      <c r="Z20" s="16"/>
      <c r="AA20" s="21"/>
      <c r="AB20" s="20"/>
      <c r="AC20" s="17"/>
      <c r="AD20" s="17"/>
      <c r="AE20" s="20"/>
      <c r="AF20" s="17"/>
      <c r="AG20" s="17"/>
      <c r="AH20" s="17"/>
      <c r="AI20" s="17"/>
      <c r="AJ20" s="17"/>
    </row>
    <row r="21" spans="1:36" x14ac:dyDescent="0.25">
      <c r="A21" s="1"/>
      <c r="B21" s="15"/>
      <c r="C21" s="16"/>
      <c r="D21" s="16"/>
      <c r="E21" s="16"/>
      <c r="F21" s="17"/>
      <c r="G21" s="16"/>
      <c r="H21" s="16"/>
      <c r="I21" s="16"/>
      <c r="J21" s="16"/>
      <c r="K21" s="16"/>
      <c r="L21" s="16"/>
      <c r="M21" s="16"/>
      <c r="N21" s="16"/>
      <c r="O21" s="16"/>
      <c r="P21" s="17"/>
      <c r="Q21" s="17"/>
      <c r="R21" s="17"/>
      <c r="S21" s="17"/>
      <c r="T21" s="18"/>
      <c r="U21" s="19"/>
      <c r="V21" s="20"/>
      <c r="W21" s="16"/>
      <c r="X21" s="16"/>
      <c r="Y21" s="16"/>
      <c r="Z21" s="16"/>
      <c r="AA21" s="21"/>
      <c r="AB21" s="20"/>
      <c r="AC21" s="17"/>
      <c r="AD21" s="17"/>
      <c r="AE21" s="20"/>
      <c r="AF21" s="17"/>
      <c r="AG21" s="17"/>
      <c r="AH21" s="17"/>
      <c r="AI21" s="17"/>
      <c r="AJ21" s="17"/>
    </row>
    <row r="22" spans="1:36" x14ac:dyDescent="0.25">
      <c r="A22" s="1"/>
      <c r="B22" s="15"/>
      <c r="C22" s="16"/>
      <c r="D22" s="16"/>
      <c r="E22" s="16"/>
      <c r="F22" s="17"/>
      <c r="G22" s="16"/>
      <c r="H22" s="16"/>
      <c r="I22" s="16"/>
      <c r="J22" s="16"/>
      <c r="K22" s="16"/>
      <c r="L22" s="16"/>
      <c r="M22" s="16"/>
      <c r="N22" s="16"/>
      <c r="O22" s="16"/>
      <c r="P22" s="17"/>
      <c r="Q22" s="17"/>
      <c r="R22" s="17"/>
      <c r="S22" s="17"/>
      <c r="T22" s="18"/>
      <c r="U22" s="19"/>
      <c r="V22" s="20"/>
      <c r="W22" s="16"/>
      <c r="X22" s="16"/>
      <c r="Y22" s="16"/>
      <c r="Z22" s="16"/>
      <c r="AA22" s="21"/>
      <c r="AB22" s="20"/>
      <c r="AC22" s="17"/>
      <c r="AD22" s="17"/>
      <c r="AE22" s="20"/>
      <c r="AF22" s="17"/>
      <c r="AG22" s="17"/>
      <c r="AH22" s="17"/>
      <c r="AI22" s="17"/>
      <c r="AJ22" s="17"/>
    </row>
    <row r="23" spans="1:36" x14ac:dyDescent="0.25">
      <c r="A23" s="1"/>
      <c r="B23" s="8" t="s">
        <v>23</v>
      </c>
      <c r="C23" s="9"/>
      <c r="D23" s="9"/>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x14ac:dyDescent="0.25">
      <c r="A24" s="9"/>
      <c r="B24" s="14" t="s">
        <v>73</v>
      </c>
      <c r="C24" s="14"/>
      <c r="D24" s="14"/>
      <c r="E24" s="14"/>
      <c r="F24" s="14"/>
      <c r="G24" s="14"/>
      <c r="H24" s="14"/>
      <c r="I24" s="14"/>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row>
    <row r="25" spans="1:36" x14ac:dyDescent="0.25">
      <c r="A25" s="14"/>
      <c r="B25" s="14" t="s">
        <v>74</v>
      </c>
      <c r="C25" s="14"/>
      <c r="D25" s="14"/>
      <c r="E25" s="14"/>
      <c r="F25" s="14"/>
      <c r="G25" s="14"/>
      <c r="H25" s="14"/>
      <c r="I25" s="14"/>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row>
    <row r="26" spans="1:36"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x14ac:dyDescent="0.25">
      <c r="A29" s="1"/>
      <c r="B29" s="106" t="s">
        <v>24</v>
      </c>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row>
  </sheetData>
  <mergeCells count="119">
    <mergeCell ref="B29:AJ29"/>
    <mergeCell ref="AE12:AE13"/>
    <mergeCell ref="AF12:AF13"/>
    <mergeCell ref="AG12:AG13"/>
    <mergeCell ref="AH12:AH13"/>
    <mergeCell ref="AI12:AI13"/>
    <mergeCell ref="AJ12:AJ13"/>
    <mergeCell ref="Y12:Y13"/>
    <mergeCell ref="Z12:Z13"/>
    <mergeCell ref="AA12:AA13"/>
    <mergeCell ref="AB12:AB13"/>
    <mergeCell ref="AC12:AC13"/>
    <mergeCell ref="AD12:AD13"/>
    <mergeCell ref="S12:S13"/>
    <mergeCell ref="T12:T13"/>
    <mergeCell ref="U12:U13"/>
    <mergeCell ref="V12:V13"/>
    <mergeCell ref="W12:W13"/>
    <mergeCell ref="X12:X13"/>
    <mergeCell ref="I12:I13"/>
    <mergeCell ref="N12:N13"/>
    <mergeCell ref="O12:O13"/>
    <mergeCell ref="P12:P13"/>
    <mergeCell ref="Q12:Q13"/>
    <mergeCell ref="R12:R13"/>
    <mergeCell ref="AF10:AF11"/>
    <mergeCell ref="AG10:AG11"/>
    <mergeCell ref="AH10:AH11"/>
    <mergeCell ref="AI10:AI11"/>
    <mergeCell ref="AJ10:AJ11"/>
    <mergeCell ref="B12:B13"/>
    <mergeCell ref="C12:C13"/>
    <mergeCell ref="D12:D14"/>
    <mergeCell ref="F12:F13"/>
    <mergeCell ref="H12:H13"/>
    <mergeCell ref="Z10:Z11"/>
    <mergeCell ref="AA10:AA11"/>
    <mergeCell ref="AB10:AB11"/>
    <mergeCell ref="AC10:AC11"/>
    <mergeCell ref="AD10:AD11"/>
    <mergeCell ref="AE10:AE11"/>
    <mergeCell ref="T10:T11"/>
    <mergeCell ref="U10:U11"/>
    <mergeCell ref="V10:V11"/>
    <mergeCell ref="W10:W11"/>
    <mergeCell ref="X10:X11"/>
    <mergeCell ref="Y10:Y11"/>
    <mergeCell ref="N10:N11"/>
    <mergeCell ref="O10:O11"/>
    <mergeCell ref="P10:P11"/>
    <mergeCell ref="Q10:Q11"/>
    <mergeCell ref="R10:R11"/>
    <mergeCell ref="S10:S11"/>
    <mergeCell ref="AJ6:AJ7"/>
    <mergeCell ref="B8:B9"/>
    <mergeCell ref="C8:C9"/>
    <mergeCell ref="F8:F9"/>
    <mergeCell ref="H8:AJ9"/>
    <mergeCell ref="B10:B11"/>
    <mergeCell ref="C10:C11"/>
    <mergeCell ref="F10:F11"/>
    <mergeCell ref="H10:H11"/>
    <mergeCell ref="I10:I11"/>
    <mergeCell ref="AD6:AD7"/>
    <mergeCell ref="AE6:AE7"/>
    <mergeCell ref="AF6:AF7"/>
    <mergeCell ref="AG6:AG7"/>
    <mergeCell ref="AH6:AH7"/>
    <mergeCell ref="AI6:AI7"/>
    <mergeCell ref="X6:X7"/>
    <mergeCell ref="Y6:Y7"/>
    <mergeCell ref="Z6:Z7"/>
    <mergeCell ref="Q6:Q7"/>
    <mergeCell ref="AG3:AG4"/>
    <mergeCell ref="AH3:AH4"/>
    <mergeCell ref="AI3:AI4"/>
    <mergeCell ref="AA6:AA7"/>
    <mergeCell ref="AB6:AB7"/>
    <mergeCell ref="AC6:AC7"/>
    <mergeCell ref="R6:R7"/>
    <mergeCell ref="S6:S7"/>
    <mergeCell ref="T6:T7"/>
    <mergeCell ref="U6:U7"/>
    <mergeCell ref="V6:V7"/>
    <mergeCell ref="W6:W7"/>
    <mergeCell ref="AJ3:AJ4"/>
    <mergeCell ref="B6:B7"/>
    <mergeCell ref="C6:C7"/>
    <mergeCell ref="D6:D11"/>
    <mergeCell ref="E6:E14"/>
    <mergeCell ref="F6:F7"/>
    <mergeCell ref="G6:G14"/>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39EEA-1CD6-4D66-B561-4CEEB37845CF}">
  <dimension ref="A1:AL28"/>
  <sheetViews>
    <sheetView topLeftCell="A21" zoomScale="70" zoomScaleNormal="70" workbookViewId="0">
      <selection activeCell="AB16" sqref="AB16:AB20"/>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5.710937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 min="37" max="38" width="17.7109375" customWidth="1"/>
  </cols>
  <sheetData>
    <row r="1" spans="1:38" x14ac:dyDescent="0.25">
      <c r="A1" s="1"/>
      <c r="B1" s="79" t="s">
        <v>40</v>
      </c>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65" customHeight="1" x14ac:dyDescent="0.25">
      <c r="A3" s="1"/>
      <c r="B3" s="80" t="s">
        <v>0</v>
      </c>
      <c r="C3" s="80" t="s">
        <v>1</v>
      </c>
      <c r="D3" s="80" t="s">
        <v>28</v>
      </c>
      <c r="E3" s="80" t="s">
        <v>29</v>
      </c>
      <c r="F3" s="80" t="s">
        <v>30</v>
      </c>
      <c r="G3" s="80" t="s">
        <v>3</v>
      </c>
      <c r="H3" s="80" t="s">
        <v>4</v>
      </c>
      <c r="I3" s="80" t="s">
        <v>5</v>
      </c>
      <c r="J3" s="81" t="s">
        <v>6</v>
      </c>
      <c r="K3" s="81"/>
      <c r="L3" s="81"/>
      <c r="M3" s="81"/>
      <c r="N3" s="82" t="s">
        <v>47</v>
      </c>
      <c r="O3" s="80" t="s">
        <v>31</v>
      </c>
      <c r="P3" s="91" t="s">
        <v>42</v>
      </c>
      <c r="Q3" s="91" t="s">
        <v>32</v>
      </c>
      <c r="R3" s="91" t="s">
        <v>37</v>
      </c>
      <c r="S3" s="91" t="s">
        <v>33</v>
      </c>
      <c r="T3" s="80" t="s">
        <v>55</v>
      </c>
      <c r="U3" s="80" t="s">
        <v>57</v>
      </c>
      <c r="V3" s="81" t="s">
        <v>59</v>
      </c>
      <c r="W3" s="81"/>
      <c r="X3" s="81"/>
      <c r="Y3" s="81"/>
      <c r="Z3" s="81"/>
      <c r="AA3" s="81"/>
      <c r="AB3" s="80" t="s">
        <v>69</v>
      </c>
      <c r="AC3" s="86" t="s">
        <v>75</v>
      </c>
      <c r="AD3" s="88" t="s">
        <v>77</v>
      </c>
      <c r="AE3" s="89"/>
      <c r="AF3" s="90"/>
      <c r="AG3" s="82" t="s">
        <v>27</v>
      </c>
      <c r="AH3" s="82" t="s">
        <v>36</v>
      </c>
      <c r="AI3" s="80" t="s">
        <v>34</v>
      </c>
      <c r="AJ3" s="82" t="s">
        <v>35</v>
      </c>
      <c r="AK3" s="107" t="s">
        <v>536</v>
      </c>
      <c r="AL3" s="107" t="s">
        <v>537</v>
      </c>
    </row>
    <row r="4" spans="1:38" ht="169.15" customHeight="1" x14ac:dyDescent="0.25">
      <c r="A4" s="1"/>
      <c r="B4" s="80"/>
      <c r="C4" s="80"/>
      <c r="D4" s="80"/>
      <c r="E4" s="80"/>
      <c r="F4" s="80"/>
      <c r="G4" s="80"/>
      <c r="H4" s="80"/>
      <c r="I4" s="80"/>
      <c r="J4" s="3" t="s">
        <v>7</v>
      </c>
      <c r="K4" s="3" t="s">
        <v>8</v>
      </c>
      <c r="L4" s="3" t="s">
        <v>9</v>
      </c>
      <c r="M4" s="11" t="s">
        <v>10</v>
      </c>
      <c r="N4" s="83"/>
      <c r="O4" s="80"/>
      <c r="P4" s="91"/>
      <c r="Q4" s="91"/>
      <c r="R4" s="91"/>
      <c r="S4" s="91"/>
      <c r="T4" s="80"/>
      <c r="U4" s="80"/>
      <c r="V4" s="3" t="s">
        <v>61</v>
      </c>
      <c r="W4" s="3" t="s">
        <v>62</v>
      </c>
      <c r="X4" s="3" t="s">
        <v>15</v>
      </c>
      <c r="Y4" s="3" t="s">
        <v>63</v>
      </c>
      <c r="Z4" s="3" t="s">
        <v>60</v>
      </c>
      <c r="AA4" s="3" t="s">
        <v>25</v>
      </c>
      <c r="AB4" s="80"/>
      <c r="AC4" s="87"/>
      <c r="AD4" s="3" t="s">
        <v>16</v>
      </c>
      <c r="AE4" s="3" t="s">
        <v>17</v>
      </c>
      <c r="AF4" s="3" t="s">
        <v>26</v>
      </c>
      <c r="AG4" s="83"/>
      <c r="AH4" s="83"/>
      <c r="AI4" s="80"/>
      <c r="AJ4" s="83"/>
      <c r="AK4" s="108"/>
      <c r="AL4" s="109"/>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66"/>
      <c r="AL5" s="66"/>
    </row>
    <row r="6" spans="1:38" ht="105" customHeight="1" x14ac:dyDescent="0.25">
      <c r="A6" s="1"/>
      <c r="B6" s="110" t="s">
        <v>491</v>
      </c>
      <c r="C6" s="110" t="s">
        <v>492</v>
      </c>
      <c r="D6" s="110" t="s">
        <v>538</v>
      </c>
      <c r="E6" s="110" t="s">
        <v>493</v>
      </c>
      <c r="F6" s="110" t="s">
        <v>492</v>
      </c>
      <c r="G6" s="110" t="s">
        <v>494</v>
      </c>
      <c r="H6" s="110" t="s">
        <v>79</v>
      </c>
      <c r="I6" s="110" t="s">
        <v>79</v>
      </c>
      <c r="J6" s="58" t="s">
        <v>495</v>
      </c>
      <c r="K6" s="58" t="s">
        <v>496</v>
      </c>
      <c r="L6" s="58" t="s">
        <v>251</v>
      </c>
      <c r="M6" s="58">
        <v>432</v>
      </c>
      <c r="N6" s="110" t="s">
        <v>497</v>
      </c>
      <c r="O6" s="117" t="s">
        <v>498</v>
      </c>
      <c r="P6" s="118" t="s">
        <v>499</v>
      </c>
      <c r="Q6" s="118" t="s">
        <v>85</v>
      </c>
      <c r="R6" s="118" t="s">
        <v>86</v>
      </c>
      <c r="S6" s="118" t="s">
        <v>130</v>
      </c>
      <c r="T6" s="113">
        <v>3187500</v>
      </c>
      <c r="U6" s="113">
        <v>3187500</v>
      </c>
      <c r="V6" s="114">
        <v>3187500</v>
      </c>
      <c r="W6" s="110" t="s">
        <v>188</v>
      </c>
      <c r="X6" s="110" t="s">
        <v>188</v>
      </c>
      <c r="Y6" s="110" t="s">
        <v>188</v>
      </c>
      <c r="Z6" s="110" t="s">
        <v>188</v>
      </c>
      <c r="AA6" s="110" t="s">
        <v>188</v>
      </c>
      <c r="AB6" s="114">
        <v>3187500</v>
      </c>
      <c r="AC6" s="110" t="s">
        <v>500</v>
      </c>
      <c r="AD6" s="110" t="s">
        <v>188</v>
      </c>
      <c r="AE6" s="110" t="s">
        <v>188</v>
      </c>
      <c r="AF6" s="114">
        <v>3187500</v>
      </c>
      <c r="AG6" s="110" t="s">
        <v>188</v>
      </c>
      <c r="AH6" s="123" t="s">
        <v>385</v>
      </c>
      <c r="AI6" s="123" t="s">
        <v>218</v>
      </c>
      <c r="AJ6" s="119"/>
      <c r="AK6" s="120" t="s">
        <v>539</v>
      </c>
      <c r="AL6" s="121">
        <v>45534</v>
      </c>
    </row>
    <row r="7" spans="1:38" ht="114.75" x14ac:dyDescent="0.25">
      <c r="A7" s="1"/>
      <c r="B7" s="111"/>
      <c r="C7" s="111"/>
      <c r="D7" s="111"/>
      <c r="E7" s="111"/>
      <c r="F7" s="111"/>
      <c r="G7" s="111"/>
      <c r="H7" s="111"/>
      <c r="I7" s="111"/>
      <c r="J7" s="58" t="s">
        <v>501</v>
      </c>
      <c r="K7" s="58" t="s">
        <v>502</v>
      </c>
      <c r="L7" s="58" t="s">
        <v>503</v>
      </c>
      <c r="M7" s="58">
        <v>11.9</v>
      </c>
      <c r="N7" s="111"/>
      <c r="O7" s="117"/>
      <c r="P7" s="118"/>
      <c r="Q7" s="118"/>
      <c r="R7" s="118"/>
      <c r="S7" s="118"/>
      <c r="T7" s="113"/>
      <c r="U7" s="113"/>
      <c r="V7" s="115"/>
      <c r="W7" s="111"/>
      <c r="X7" s="111"/>
      <c r="Y7" s="111"/>
      <c r="Z7" s="111"/>
      <c r="AA7" s="111"/>
      <c r="AB7" s="115"/>
      <c r="AC7" s="111"/>
      <c r="AD7" s="111"/>
      <c r="AE7" s="111"/>
      <c r="AF7" s="111"/>
      <c r="AG7" s="111"/>
      <c r="AH7" s="124"/>
      <c r="AI7" s="124"/>
      <c r="AJ7" s="111"/>
      <c r="AK7" s="120"/>
      <c r="AL7" s="122"/>
    </row>
    <row r="8" spans="1:38" ht="102" x14ac:dyDescent="0.25">
      <c r="A8" s="1"/>
      <c r="B8" s="111"/>
      <c r="C8" s="111"/>
      <c r="D8" s="111"/>
      <c r="E8" s="111"/>
      <c r="F8" s="111"/>
      <c r="G8" s="111"/>
      <c r="H8" s="111"/>
      <c r="I8" s="111"/>
      <c r="J8" s="58" t="s">
        <v>504</v>
      </c>
      <c r="K8" s="58" t="s">
        <v>505</v>
      </c>
      <c r="L8" s="58" t="s">
        <v>251</v>
      </c>
      <c r="M8" s="58">
        <v>810</v>
      </c>
      <c r="N8" s="111"/>
      <c r="O8" s="117"/>
      <c r="P8" s="118"/>
      <c r="Q8" s="118"/>
      <c r="R8" s="118"/>
      <c r="S8" s="118"/>
      <c r="T8" s="113"/>
      <c r="U8" s="113"/>
      <c r="V8" s="115"/>
      <c r="W8" s="111"/>
      <c r="X8" s="111"/>
      <c r="Y8" s="111"/>
      <c r="Z8" s="111"/>
      <c r="AA8" s="111"/>
      <c r="AB8" s="115"/>
      <c r="AC8" s="111"/>
      <c r="AD8" s="111"/>
      <c r="AE8" s="111"/>
      <c r="AF8" s="111"/>
      <c r="AG8" s="111"/>
      <c r="AH8" s="124"/>
      <c r="AI8" s="124"/>
      <c r="AJ8" s="111"/>
      <c r="AK8" s="120"/>
      <c r="AL8" s="122"/>
    </row>
    <row r="9" spans="1:38" ht="102" x14ac:dyDescent="0.25">
      <c r="A9" s="9"/>
      <c r="B9" s="111"/>
      <c r="C9" s="111"/>
      <c r="D9" s="111"/>
      <c r="E9" s="111"/>
      <c r="F9" s="111"/>
      <c r="G9" s="111"/>
      <c r="H9" s="111"/>
      <c r="I9" s="111"/>
      <c r="J9" s="58" t="s">
        <v>506</v>
      </c>
      <c r="K9" s="58" t="s">
        <v>507</v>
      </c>
      <c r="L9" s="58" t="s">
        <v>503</v>
      </c>
      <c r="M9" s="58">
        <v>20</v>
      </c>
      <c r="N9" s="111"/>
      <c r="O9" s="117"/>
      <c r="P9" s="118"/>
      <c r="Q9" s="118"/>
      <c r="R9" s="118"/>
      <c r="S9" s="118"/>
      <c r="T9" s="113"/>
      <c r="U9" s="113"/>
      <c r="V9" s="115"/>
      <c r="W9" s="111"/>
      <c r="X9" s="111"/>
      <c r="Y9" s="111"/>
      <c r="Z9" s="111"/>
      <c r="AA9" s="111"/>
      <c r="AB9" s="115"/>
      <c r="AC9" s="111"/>
      <c r="AD9" s="111"/>
      <c r="AE9" s="111"/>
      <c r="AF9" s="111"/>
      <c r="AG9" s="111"/>
      <c r="AH9" s="124"/>
      <c r="AI9" s="124"/>
      <c r="AJ9" s="111"/>
      <c r="AK9" s="120"/>
      <c r="AL9" s="122"/>
    </row>
    <row r="10" spans="1:38" ht="63.75" x14ac:dyDescent="0.25">
      <c r="A10" s="14"/>
      <c r="B10" s="112"/>
      <c r="C10" s="112"/>
      <c r="D10" s="112"/>
      <c r="E10" s="112"/>
      <c r="F10" s="112"/>
      <c r="G10" s="112"/>
      <c r="H10" s="112"/>
      <c r="I10" s="112"/>
      <c r="J10" s="58" t="s">
        <v>508</v>
      </c>
      <c r="K10" s="58" t="s">
        <v>509</v>
      </c>
      <c r="L10" s="58" t="s">
        <v>510</v>
      </c>
      <c r="M10" s="58">
        <v>325</v>
      </c>
      <c r="N10" s="112"/>
      <c r="O10" s="117"/>
      <c r="P10" s="118"/>
      <c r="Q10" s="118"/>
      <c r="R10" s="118"/>
      <c r="S10" s="118"/>
      <c r="T10" s="113"/>
      <c r="U10" s="113"/>
      <c r="V10" s="116"/>
      <c r="W10" s="112"/>
      <c r="X10" s="112"/>
      <c r="Y10" s="112"/>
      <c r="Z10" s="112"/>
      <c r="AA10" s="112"/>
      <c r="AB10" s="116"/>
      <c r="AC10" s="112"/>
      <c r="AD10" s="112"/>
      <c r="AE10" s="112"/>
      <c r="AF10" s="112"/>
      <c r="AG10" s="112"/>
      <c r="AH10" s="125"/>
      <c r="AI10" s="125"/>
      <c r="AJ10" s="112"/>
      <c r="AK10" s="120"/>
      <c r="AL10" s="122"/>
    </row>
    <row r="11" spans="1:38" ht="102" x14ac:dyDescent="0.25">
      <c r="A11" s="1"/>
      <c r="B11" s="117" t="s">
        <v>511</v>
      </c>
      <c r="C11" s="117" t="s">
        <v>540</v>
      </c>
      <c r="D11" s="117" t="s">
        <v>538</v>
      </c>
      <c r="E11" s="117" t="s">
        <v>493</v>
      </c>
      <c r="F11" s="117" t="s">
        <v>540</v>
      </c>
      <c r="G11" s="117" t="s">
        <v>494</v>
      </c>
      <c r="H11" s="117" t="s">
        <v>79</v>
      </c>
      <c r="I11" s="117" t="s">
        <v>79</v>
      </c>
      <c r="J11" s="58" t="s">
        <v>495</v>
      </c>
      <c r="K11" s="58" t="s">
        <v>496</v>
      </c>
      <c r="L11" s="58" t="s">
        <v>251</v>
      </c>
      <c r="M11" s="58">
        <v>159</v>
      </c>
      <c r="N11" s="110" t="s">
        <v>497</v>
      </c>
      <c r="O11" s="110" t="s">
        <v>512</v>
      </c>
      <c r="P11" s="118" t="s">
        <v>499</v>
      </c>
      <c r="Q11" s="118" t="s">
        <v>85</v>
      </c>
      <c r="R11" s="118" t="s">
        <v>86</v>
      </c>
      <c r="S11" s="118" t="s">
        <v>130</v>
      </c>
      <c r="T11" s="114">
        <v>700000</v>
      </c>
      <c r="U11" s="114">
        <v>700000</v>
      </c>
      <c r="V11" s="114">
        <v>700000</v>
      </c>
      <c r="W11" s="110" t="s">
        <v>188</v>
      </c>
      <c r="X11" s="110" t="s">
        <v>188</v>
      </c>
      <c r="Y11" s="110" t="s">
        <v>188</v>
      </c>
      <c r="Z11" s="110" t="s">
        <v>188</v>
      </c>
      <c r="AA11" s="131" t="s">
        <v>188</v>
      </c>
      <c r="AB11" s="114">
        <v>700000</v>
      </c>
      <c r="AC11" s="126" t="s">
        <v>500</v>
      </c>
      <c r="AD11" s="126" t="s">
        <v>188</v>
      </c>
      <c r="AE11" s="126" t="s">
        <v>188</v>
      </c>
      <c r="AF11" s="128">
        <v>700000</v>
      </c>
      <c r="AG11" s="126" t="s">
        <v>188</v>
      </c>
      <c r="AH11" s="123" t="s">
        <v>218</v>
      </c>
      <c r="AI11" s="123" t="s">
        <v>219</v>
      </c>
      <c r="AJ11" s="130"/>
      <c r="AK11" s="120" t="s">
        <v>539</v>
      </c>
      <c r="AL11" s="121">
        <v>45537</v>
      </c>
    </row>
    <row r="12" spans="1:38" ht="114.75" x14ac:dyDescent="0.25">
      <c r="A12" s="1"/>
      <c r="B12" s="117"/>
      <c r="C12" s="117"/>
      <c r="D12" s="117"/>
      <c r="E12" s="117"/>
      <c r="F12" s="117"/>
      <c r="G12" s="117"/>
      <c r="H12" s="117"/>
      <c r="I12" s="117"/>
      <c r="J12" s="58" t="s">
        <v>501</v>
      </c>
      <c r="K12" s="58" t="s">
        <v>502</v>
      </c>
      <c r="L12" s="58" t="s">
        <v>503</v>
      </c>
      <c r="M12" s="58">
        <v>3.54</v>
      </c>
      <c r="N12" s="111"/>
      <c r="O12" s="111"/>
      <c r="P12" s="118"/>
      <c r="Q12" s="118"/>
      <c r="R12" s="118"/>
      <c r="S12" s="118"/>
      <c r="T12" s="115"/>
      <c r="U12" s="115"/>
      <c r="V12" s="115"/>
      <c r="W12" s="111"/>
      <c r="X12" s="111"/>
      <c r="Y12" s="111"/>
      <c r="Z12" s="111"/>
      <c r="AA12" s="132"/>
      <c r="AB12" s="115"/>
      <c r="AC12" s="127"/>
      <c r="AD12" s="127"/>
      <c r="AE12" s="127"/>
      <c r="AF12" s="129"/>
      <c r="AG12" s="127"/>
      <c r="AH12" s="124"/>
      <c r="AI12" s="124"/>
      <c r="AJ12" s="127"/>
      <c r="AK12" s="120"/>
      <c r="AL12" s="122"/>
    </row>
    <row r="13" spans="1:38" ht="102" x14ac:dyDescent="0.25">
      <c r="A13" s="1"/>
      <c r="B13" s="117"/>
      <c r="C13" s="117"/>
      <c r="D13" s="117"/>
      <c r="E13" s="117"/>
      <c r="F13" s="117"/>
      <c r="G13" s="117"/>
      <c r="H13" s="117"/>
      <c r="I13" s="117"/>
      <c r="J13" s="58" t="s">
        <v>504</v>
      </c>
      <c r="K13" s="58" t="s">
        <v>505</v>
      </c>
      <c r="L13" s="58" t="s">
        <v>251</v>
      </c>
      <c r="M13" s="58">
        <v>192</v>
      </c>
      <c r="N13" s="111"/>
      <c r="O13" s="111"/>
      <c r="P13" s="118"/>
      <c r="Q13" s="118"/>
      <c r="R13" s="118"/>
      <c r="S13" s="118"/>
      <c r="T13" s="115"/>
      <c r="U13" s="115"/>
      <c r="V13" s="115"/>
      <c r="W13" s="111"/>
      <c r="X13" s="111"/>
      <c r="Y13" s="111"/>
      <c r="Z13" s="111"/>
      <c r="AA13" s="132"/>
      <c r="AB13" s="115"/>
      <c r="AC13" s="127"/>
      <c r="AD13" s="127"/>
      <c r="AE13" s="127"/>
      <c r="AF13" s="129"/>
      <c r="AG13" s="127"/>
      <c r="AH13" s="124"/>
      <c r="AI13" s="124"/>
      <c r="AJ13" s="127"/>
      <c r="AK13" s="120"/>
      <c r="AL13" s="122"/>
    </row>
    <row r="14" spans="1:38" ht="102" x14ac:dyDescent="0.25">
      <c r="A14" s="1"/>
      <c r="B14" s="117"/>
      <c r="C14" s="117"/>
      <c r="D14" s="117"/>
      <c r="E14" s="117"/>
      <c r="F14" s="117"/>
      <c r="G14" s="117"/>
      <c r="H14" s="117"/>
      <c r="I14" s="117"/>
      <c r="J14" s="58" t="s">
        <v>506</v>
      </c>
      <c r="K14" s="58" t="s">
        <v>507</v>
      </c>
      <c r="L14" s="58" t="s">
        <v>503</v>
      </c>
      <c r="M14" s="58">
        <v>4.8600000000000003</v>
      </c>
      <c r="N14" s="111"/>
      <c r="O14" s="111"/>
      <c r="P14" s="118"/>
      <c r="Q14" s="118"/>
      <c r="R14" s="118"/>
      <c r="S14" s="118"/>
      <c r="T14" s="115"/>
      <c r="U14" s="115"/>
      <c r="V14" s="115"/>
      <c r="W14" s="111"/>
      <c r="X14" s="111"/>
      <c r="Y14" s="111"/>
      <c r="Z14" s="111"/>
      <c r="AA14" s="132"/>
      <c r="AB14" s="115"/>
      <c r="AC14" s="127"/>
      <c r="AD14" s="127"/>
      <c r="AE14" s="127"/>
      <c r="AF14" s="129"/>
      <c r="AG14" s="127"/>
      <c r="AH14" s="124"/>
      <c r="AI14" s="124"/>
      <c r="AJ14" s="127"/>
      <c r="AK14" s="120"/>
      <c r="AL14" s="122"/>
    </row>
    <row r="15" spans="1:38" ht="38.25" x14ac:dyDescent="0.25">
      <c r="B15" s="60" t="s">
        <v>541</v>
      </c>
      <c r="C15" s="60" t="s">
        <v>188</v>
      </c>
      <c r="D15" s="60" t="s">
        <v>188</v>
      </c>
      <c r="E15" s="60" t="s">
        <v>188</v>
      </c>
      <c r="F15" s="60" t="s">
        <v>188</v>
      </c>
      <c r="G15" s="60" t="s">
        <v>188</v>
      </c>
      <c r="H15" s="60" t="s">
        <v>188</v>
      </c>
      <c r="I15" s="60" t="s">
        <v>188</v>
      </c>
      <c r="J15" s="58" t="s">
        <v>188</v>
      </c>
      <c r="K15" s="58" t="s">
        <v>188</v>
      </c>
      <c r="L15" s="58" t="s">
        <v>188</v>
      </c>
      <c r="M15" s="58" t="s">
        <v>188</v>
      </c>
      <c r="N15" s="60" t="s">
        <v>188</v>
      </c>
      <c r="O15" s="60" t="s">
        <v>188</v>
      </c>
      <c r="P15" s="62" t="s">
        <v>188</v>
      </c>
      <c r="Q15" s="62" t="s">
        <v>188</v>
      </c>
      <c r="R15" s="62" t="s">
        <v>188</v>
      </c>
      <c r="S15" s="62" t="s">
        <v>188</v>
      </c>
      <c r="T15" s="61" t="s">
        <v>188</v>
      </c>
      <c r="U15" s="61" t="s">
        <v>188</v>
      </c>
      <c r="V15" s="61" t="s">
        <v>188</v>
      </c>
      <c r="W15" s="60" t="s">
        <v>188</v>
      </c>
      <c r="X15" s="60" t="s">
        <v>188</v>
      </c>
      <c r="Y15" s="60" t="s">
        <v>188</v>
      </c>
      <c r="Z15" s="60" t="s">
        <v>188</v>
      </c>
      <c r="AA15" s="60" t="s">
        <v>188</v>
      </c>
      <c r="AB15" s="61" t="s">
        <v>188</v>
      </c>
      <c r="AC15" s="60" t="s">
        <v>188</v>
      </c>
      <c r="AD15" s="60" t="s">
        <v>188</v>
      </c>
      <c r="AE15" s="60" t="s">
        <v>188</v>
      </c>
      <c r="AF15" s="61" t="s">
        <v>188</v>
      </c>
      <c r="AG15" s="60" t="s">
        <v>188</v>
      </c>
      <c r="AH15" s="63" t="s">
        <v>188</v>
      </c>
      <c r="AI15" s="63" t="s">
        <v>188</v>
      </c>
      <c r="AJ15" s="64" t="s">
        <v>188</v>
      </c>
      <c r="AK15" s="67" t="s">
        <v>188</v>
      </c>
      <c r="AL15" s="68" t="s">
        <v>188</v>
      </c>
    </row>
    <row r="16" spans="1:38" ht="89.25" x14ac:dyDescent="0.25">
      <c r="B16" s="117" t="s">
        <v>513</v>
      </c>
      <c r="C16" s="117" t="s">
        <v>514</v>
      </c>
      <c r="D16" s="117" t="s">
        <v>538</v>
      </c>
      <c r="E16" s="117" t="s">
        <v>493</v>
      </c>
      <c r="F16" s="117" t="s">
        <v>514</v>
      </c>
      <c r="G16" s="117" t="s">
        <v>494</v>
      </c>
      <c r="H16" s="117" t="s">
        <v>79</v>
      </c>
      <c r="I16" s="117" t="s">
        <v>79</v>
      </c>
      <c r="J16" s="58" t="s">
        <v>495</v>
      </c>
      <c r="K16" s="58" t="s">
        <v>496</v>
      </c>
      <c r="L16" s="58" t="s">
        <v>251</v>
      </c>
      <c r="M16" s="58">
        <v>3377</v>
      </c>
      <c r="N16" s="110" t="s">
        <v>497</v>
      </c>
      <c r="O16" s="117" t="s">
        <v>515</v>
      </c>
      <c r="P16" s="118" t="s">
        <v>499</v>
      </c>
      <c r="Q16" s="118" t="s">
        <v>85</v>
      </c>
      <c r="R16" s="118" t="s">
        <v>86</v>
      </c>
      <c r="S16" s="118" t="s">
        <v>130</v>
      </c>
      <c r="T16" s="113">
        <v>3000000</v>
      </c>
      <c r="U16" s="114">
        <v>3000000</v>
      </c>
      <c r="V16" s="114">
        <v>3000000</v>
      </c>
      <c r="W16" s="133" t="s">
        <v>188</v>
      </c>
      <c r="X16" s="133" t="s">
        <v>188</v>
      </c>
      <c r="Y16" s="133" t="s">
        <v>188</v>
      </c>
      <c r="Z16" s="110" t="s">
        <v>188</v>
      </c>
      <c r="AA16" s="140" t="s">
        <v>188</v>
      </c>
      <c r="AB16" s="114">
        <v>3000000</v>
      </c>
      <c r="AC16" s="126" t="s">
        <v>500</v>
      </c>
      <c r="AD16" s="126" t="s">
        <v>188</v>
      </c>
      <c r="AE16" s="126" t="s">
        <v>188</v>
      </c>
      <c r="AF16" s="128">
        <v>3000000</v>
      </c>
      <c r="AG16" s="137" t="s">
        <v>188</v>
      </c>
      <c r="AH16" s="123" t="s">
        <v>386</v>
      </c>
      <c r="AI16" s="123" t="s">
        <v>407</v>
      </c>
      <c r="AJ16" s="137"/>
      <c r="AK16" s="120" t="s">
        <v>539</v>
      </c>
      <c r="AL16" s="121">
        <v>45537</v>
      </c>
    </row>
    <row r="17" spans="2:38" ht="114.75" x14ac:dyDescent="0.25">
      <c r="B17" s="117"/>
      <c r="C17" s="117"/>
      <c r="D17" s="117"/>
      <c r="E17" s="117"/>
      <c r="F17" s="117"/>
      <c r="G17" s="117"/>
      <c r="H17" s="117"/>
      <c r="I17" s="117"/>
      <c r="J17" s="58" t="s">
        <v>501</v>
      </c>
      <c r="K17" s="58" t="s">
        <v>502</v>
      </c>
      <c r="L17" s="58" t="s">
        <v>503</v>
      </c>
      <c r="M17" s="58">
        <v>22.15</v>
      </c>
      <c r="N17" s="111"/>
      <c r="O17" s="117"/>
      <c r="P17" s="118"/>
      <c r="Q17" s="118"/>
      <c r="R17" s="118"/>
      <c r="S17" s="118"/>
      <c r="T17" s="113"/>
      <c r="U17" s="115"/>
      <c r="V17" s="115"/>
      <c r="W17" s="134"/>
      <c r="X17" s="134"/>
      <c r="Y17" s="134"/>
      <c r="Z17" s="111"/>
      <c r="AA17" s="141"/>
      <c r="AB17" s="115"/>
      <c r="AC17" s="138"/>
      <c r="AD17" s="127"/>
      <c r="AE17" s="127"/>
      <c r="AF17" s="129"/>
      <c r="AG17" s="138"/>
      <c r="AH17" s="124"/>
      <c r="AI17" s="124"/>
      <c r="AJ17" s="138"/>
      <c r="AK17" s="120"/>
      <c r="AL17" s="122"/>
    </row>
    <row r="18" spans="2:38" ht="76.5" x14ac:dyDescent="0.25">
      <c r="B18" s="117"/>
      <c r="C18" s="117"/>
      <c r="D18" s="117"/>
      <c r="E18" s="117"/>
      <c r="F18" s="117"/>
      <c r="G18" s="117"/>
      <c r="H18" s="117"/>
      <c r="I18" s="117"/>
      <c r="J18" s="58" t="s">
        <v>516</v>
      </c>
      <c r="K18" s="58" t="s">
        <v>517</v>
      </c>
      <c r="L18" s="58" t="s">
        <v>518</v>
      </c>
      <c r="M18" s="58">
        <v>220</v>
      </c>
      <c r="N18" s="111"/>
      <c r="O18" s="117"/>
      <c r="P18" s="118"/>
      <c r="Q18" s="118"/>
      <c r="R18" s="118"/>
      <c r="S18" s="118"/>
      <c r="T18" s="113"/>
      <c r="U18" s="115"/>
      <c r="V18" s="115"/>
      <c r="W18" s="134"/>
      <c r="X18" s="134"/>
      <c r="Y18" s="134"/>
      <c r="Z18" s="111"/>
      <c r="AA18" s="141"/>
      <c r="AB18" s="115"/>
      <c r="AC18" s="138"/>
      <c r="AD18" s="127"/>
      <c r="AE18" s="127"/>
      <c r="AF18" s="129"/>
      <c r="AG18" s="138"/>
      <c r="AH18" s="124"/>
      <c r="AI18" s="124"/>
      <c r="AJ18" s="138"/>
      <c r="AK18" s="120"/>
      <c r="AL18" s="122"/>
    </row>
    <row r="19" spans="2:38" ht="102" x14ac:dyDescent="0.25">
      <c r="B19" s="117"/>
      <c r="C19" s="117"/>
      <c r="D19" s="117"/>
      <c r="E19" s="117"/>
      <c r="F19" s="117"/>
      <c r="G19" s="117"/>
      <c r="H19" s="117"/>
      <c r="I19" s="117"/>
      <c r="J19" s="58" t="s">
        <v>504</v>
      </c>
      <c r="K19" s="58" t="s">
        <v>505</v>
      </c>
      <c r="L19" s="58" t="s">
        <v>251</v>
      </c>
      <c r="M19" s="58">
        <v>441</v>
      </c>
      <c r="N19" s="111"/>
      <c r="O19" s="117"/>
      <c r="P19" s="118"/>
      <c r="Q19" s="118"/>
      <c r="R19" s="118"/>
      <c r="S19" s="118"/>
      <c r="T19" s="113"/>
      <c r="U19" s="115"/>
      <c r="V19" s="115"/>
      <c r="W19" s="134"/>
      <c r="X19" s="134"/>
      <c r="Y19" s="134"/>
      <c r="Z19" s="111"/>
      <c r="AA19" s="141"/>
      <c r="AB19" s="115"/>
      <c r="AC19" s="138"/>
      <c r="AD19" s="127"/>
      <c r="AE19" s="127"/>
      <c r="AF19" s="129"/>
      <c r="AG19" s="138"/>
      <c r="AH19" s="124"/>
      <c r="AI19" s="124"/>
      <c r="AJ19" s="138"/>
      <c r="AK19" s="120"/>
      <c r="AL19" s="122"/>
    </row>
    <row r="20" spans="2:38" ht="102" x14ac:dyDescent="0.25">
      <c r="B20" s="117"/>
      <c r="C20" s="117"/>
      <c r="D20" s="117"/>
      <c r="E20" s="117"/>
      <c r="F20" s="117"/>
      <c r="G20" s="117"/>
      <c r="H20" s="117"/>
      <c r="I20" s="117"/>
      <c r="J20" s="58" t="s">
        <v>506</v>
      </c>
      <c r="K20" s="58" t="s">
        <v>507</v>
      </c>
      <c r="L20" s="58" t="s">
        <v>503</v>
      </c>
      <c r="M20" s="58">
        <v>16.07</v>
      </c>
      <c r="N20" s="112"/>
      <c r="O20" s="117"/>
      <c r="P20" s="118"/>
      <c r="Q20" s="118"/>
      <c r="R20" s="118"/>
      <c r="S20" s="118"/>
      <c r="T20" s="113"/>
      <c r="U20" s="116"/>
      <c r="V20" s="116"/>
      <c r="W20" s="135"/>
      <c r="X20" s="135"/>
      <c r="Y20" s="135"/>
      <c r="Z20" s="112"/>
      <c r="AA20" s="142"/>
      <c r="AB20" s="116"/>
      <c r="AC20" s="139"/>
      <c r="AD20" s="143"/>
      <c r="AE20" s="143"/>
      <c r="AF20" s="136"/>
      <c r="AG20" s="139"/>
      <c r="AH20" s="125"/>
      <c r="AI20" s="125"/>
      <c r="AJ20" s="139"/>
      <c r="AK20" s="120"/>
      <c r="AL20" s="122"/>
    </row>
    <row r="21" spans="2:38" ht="88.9" customHeight="1" x14ac:dyDescent="0.25">
      <c r="B21" s="110" t="s">
        <v>519</v>
      </c>
      <c r="C21" s="110" t="s">
        <v>520</v>
      </c>
      <c r="D21" s="110" t="s">
        <v>538</v>
      </c>
      <c r="E21" s="110" t="s">
        <v>493</v>
      </c>
      <c r="F21" s="110" t="s">
        <v>520</v>
      </c>
      <c r="G21" s="110" t="s">
        <v>494</v>
      </c>
      <c r="H21" s="110" t="s">
        <v>79</v>
      </c>
      <c r="I21" s="110" t="s">
        <v>79</v>
      </c>
      <c r="J21" s="58" t="s">
        <v>495</v>
      </c>
      <c r="K21" s="58" t="s">
        <v>496</v>
      </c>
      <c r="L21" s="58" t="s">
        <v>251</v>
      </c>
      <c r="M21" s="58">
        <v>39</v>
      </c>
      <c r="N21" s="110" t="s">
        <v>497</v>
      </c>
      <c r="O21" s="110" t="s">
        <v>521</v>
      </c>
      <c r="P21" s="144" t="s">
        <v>499</v>
      </c>
      <c r="Q21" s="144" t="s">
        <v>85</v>
      </c>
      <c r="R21" s="144" t="s">
        <v>86</v>
      </c>
      <c r="S21" s="144" t="s">
        <v>130</v>
      </c>
      <c r="T21" s="114">
        <v>2737655.5</v>
      </c>
      <c r="U21" s="114">
        <v>2737655.5</v>
      </c>
      <c r="V21" s="114">
        <v>2737655.5</v>
      </c>
      <c r="W21" s="133" t="s">
        <v>188</v>
      </c>
      <c r="X21" s="133" t="s">
        <v>188</v>
      </c>
      <c r="Y21" s="133" t="s">
        <v>188</v>
      </c>
      <c r="Z21" s="110" t="s">
        <v>188</v>
      </c>
      <c r="AA21" s="140" t="s">
        <v>188</v>
      </c>
      <c r="AB21" s="114">
        <v>2737655.5</v>
      </c>
      <c r="AC21" s="126" t="s">
        <v>500</v>
      </c>
      <c r="AD21" s="126" t="s">
        <v>188</v>
      </c>
      <c r="AE21" s="126" t="s">
        <v>188</v>
      </c>
      <c r="AF21" s="153">
        <v>2737655.5</v>
      </c>
      <c r="AG21" s="137" t="s">
        <v>188</v>
      </c>
      <c r="AH21" s="147" t="s">
        <v>137</v>
      </c>
      <c r="AI21" s="147" t="s">
        <v>182</v>
      </c>
      <c r="AJ21" s="150">
        <v>45527</v>
      </c>
      <c r="AK21" s="120" t="s">
        <v>539</v>
      </c>
      <c r="AL21" s="122" t="s">
        <v>188</v>
      </c>
    </row>
    <row r="22" spans="2:38" ht="114.75" x14ac:dyDescent="0.25">
      <c r="B22" s="111"/>
      <c r="C22" s="111"/>
      <c r="D22" s="111"/>
      <c r="E22" s="111"/>
      <c r="F22" s="111"/>
      <c r="G22" s="111"/>
      <c r="H22" s="111"/>
      <c r="I22" s="111"/>
      <c r="J22" s="58" t="s">
        <v>501</v>
      </c>
      <c r="K22" s="58" t="s">
        <v>502</v>
      </c>
      <c r="L22" s="58" t="s">
        <v>503</v>
      </c>
      <c r="M22" s="59">
        <v>1.4</v>
      </c>
      <c r="N22" s="111"/>
      <c r="O22" s="111"/>
      <c r="P22" s="145"/>
      <c r="Q22" s="145"/>
      <c r="R22" s="145"/>
      <c r="S22" s="145"/>
      <c r="T22" s="115"/>
      <c r="U22" s="115"/>
      <c r="V22" s="115"/>
      <c r="W22" s="134"/>
      <c r="X22" s="134"/>
      <c r="Y22" s="134"/>
      <c r="Z22" s="111"/>
      <c r="AA22" s="141"/>
      <c r="AB22" s="115"/>
      <c r="AC22" s="138"/>
      <c r="AD22" s="127"/>
      <c r="AE22" s="127"/>
      <c r="AF22" s="154"/>
      <c r="AG22" s="138"/>
      <c r="AH22" s="148"/>
      <c r="AI22" s="148"/>
      <c r="AJ22" s="151"/>
      <c r="AK22" s="120"/>
      <c r="AL22" s="122"/>
    </row>
    <row r="23" spans="2:38" ht="102" x14ac:dyDescent="0.25">
      <c r="B23" s="111"/>
      <c r="C23" s="111"/>
      <c r="D23" s="111"/>
      <c r="E23" s="111"/>
      <c r="F23" s="111"/>
      <c r="G23" s="111"/>
      <c r="H23" s="111"/>
      <c r="I23" s="111"/>
      <c r="J23" s="58" t="s">
        <v>504</v>
      </c>
      <c r="K23" s="58" t="s">
        <v>505</v>
      </c>
      <c r="L23" s="58" t="s">
        <v>251</v>
      </c>
      <c r="M23" s="58">
        <v>1350</v>
      </c>
      <c r="N23" s="111"/>
      <c r="O23" s="111"/>
      <c r="P23" s="145"/>
      <c r="Q23" s="145"/>
      <c r="R23" s="145"/>
      <c r="S23" s="145"/>
      <c r="T23" s="115"/>
      <c r="U23" s="115"/>
      <c r="V23" s="115"/>
      <c r="W23" s="134"/>
      <c r="X23" s="134"/>
      <c r="Y23" s="134"/>
      <c r="Z23" s="111"/>
      <c r="AA23" s="141"/>
      <c r="AB23" s="115"/>
      <c r="AC23" s="138"/>
      <c r="AD23" s="127"/>
      <c r="AE23" s="127"/>
      <c r="AF23" s="154"/>
      <c r="AG23" s="138"/>
      <c r="AH23" s="148"/>
      <c r="AI23" s="148"/>
      <c r="AJ23" s="151"/>
      <c r="AK23" s="120"/>
      <c r="AL23" s="122"/>
    </row>
    <row r="24" spans="2:38" ht="102" x14ac:dyDescent="0.25">
      <c r="B24" s="111"/>
      <c r="C24" s="111"/>
      <c r="D24" s="111"/>
      <c r="E24" s="111"/>
      <c r="F24" s="111"/>
      <c r="G24" s="111"/>
      <c r="H24" s="111"/>
      <c r="I24" s="111"/>
      <c r="J24" s="58" t="s">
        <v>506</v>
      </c>
      <c r="K24" s="58" t="s">
        <v>507</v>
      </c>
      <c r="L24" s="58" t="s">
        <v>503</v>
      </c>
      <c r="M24" s="58">
        <v>8.56</v>
      </c>
      <c r="N24" s="111"/>
      <c r="O24" s="111"/>
      <c r="P24" s="145"/>
      <c r="Q24" s="145"/>
      <c r="R24" s="145"/>
      <c r="S24" s="145"/>
      <c r="T24" s="115"/>
      <c r="U24" s="115"/>
      <c r="V24" s="115"/>
      <c r="W24" s="134"/>
      <c r="X24" s="134"/>
      <c r="Y24" s="134"/>
      <c r="Z24" s="111"/>
      <c r="AA24" s="141"/>
      <c r="AB24" s="115"/>
      <c r="AC24" s="138"/>
      <c r="AD24" s="127"/>
      <c r="AE24" s="127"/>
      <c r="AF24" s="154"/>
      <c r="AG24" s="138"/>
      <c r="AH24" s="148"/>
      <c r="AI24" s="148"/>
      <c r="AJ24" s="151"/>
      <c r="AK24" s="120"/>
      <c r="AL24" s="122"/>
    </row>
    <row r="25" spans="2:38" ht="63.75" x14ac:dyDescent="0.25">
      <c r="B25" s="112"/>
      <c r="C25" s="112"/>
      <c r="D25" s="112"/>
      <c r="E25" s="112"/>
      <c r="F25" s="112"/>
      <c r="G25" s="112"/>
      <c r="H25" s="112"/>
      <c r="I25" s="112"/>
      <c r="J25" s="58" t="s">
        <v>508</v>
      </c>
      <c r="K25" s="58" t="s">
        <v>509</v>
      </c>
      <c r="L25" s="58" t="s">
        <v>510</v>
      </c>
      <c r="M25" s="58">
        <v>2454</v>
      </c>
      <c r="N25" s="112"/>
      <c r="O25" s="112"/>
      <c r="P25" s="146"/>
      <c r="Q25" s="146"/>
      <c r="R25" s="146"/>
      <c r="S25" s="146"/>
      <c r="T25" s="116"/>
      <c r="U25" s="116"/>
      <c r="V25" s="116"/>
      <c r="W25" s="135"/>
      <c r="X25" s="135"/>
      <c r="Y25" s="135"/>
      <c r="Z25" s="112"/>
      <c r="AA25" s="142"/>
      <c r="AB25" s="116"/>
      <c r="AC25" s="139"/>
      <c r="AD25" s="143"/>
      <c r="AE25" s="143"/>
      <c r="AF25" s="155"/>
      <c r="AG25" s="139"/>
      <c r="AH25" s="149"/>
      <c r="AI25" s="149"/>
      <c r="AJ25" s="152"/>
      <c r="AK25" s="120"/>
      <c r="AL25" s="122"/>
    </row>
    <row r="26" spans="2:38" ht="63.75" x14ac:dyDescent="0.25">
      <c r="B26" s="159" t="s">
        <v>522</v>
      </c>
      <c r="C26" s="156" t="s">
        <v>523</v>
      </c>
      <c r="D26" s="156" t="s">
        <v>524</v>
      </c>
      <c r="E26" s="156" t="s">
        <v>525</v>
      </c>
      <c r="F26" s="156" t="s">
        <v>523</v>
      </c>
      <c r="G26" s="156" t="s">
        <v>526</v>
      </c>
      <c r="H26" s="156" t="s">
        <v>79</v>
      </c>
      <c r="I26" s="156" t="s">
        <v>79</v>
      </c>
      <c r="J26" s="58" t="s">
        <v>527</v>
      </c>
      <c r="K26" s="58" t="s">
        <v>528</v>
      </c>
      <c r="L26" s="58" t="s">
        <v>529</v>
      </c>
      <c r="M26" s="59">
        <v>1972237.66</v>
      </c>
      <c r="N26" s="156" t="s">
        <v>497</v>
      </c>
      <c r="O26" s="156" t="s">
        <v>530</v>
      </c>
      <c r="P26" s="159" t="s">
        <v>499</v>
      </c>
      <c r="Q26" s="159" t="s">
        <v>85</v>
      </c>
      <c r="R26" s="159" t="s">
        <v>86</v>
      </c>
      <c r="S26" s="159" t="s">
        <v>130</v>
      </c>
      <c r="T26" s="162">
        <v>1900000</v>
      </c>
      <c r="U26" s="162">
        <v>1900000</v>
      </c>
      <c r="V26" s="162">
        <v>1900000</v>
      </c>
      <c r="W26" s="162" t="s">
        <v>188</v>
      </c>
      <c r="X26" s="162" t="s">
        <v>188</v>
      </c>
      <c r="Y26" s="162" t="s">
        <v>188</v>
      </c>
      <c r="Z26" s="162" t="s">
        <v>188</v>
      </c>
      <c r="AA26" s="165" t="s">
        <v>188</v>
      </c>
      <c r="AB26" s="162">
        <v>335294.12</v>
      </c>
      <c r="AC26" s="168" t="s">
        <v>500</v>
      </c>
      <c r="AD26" s="168" t="s">
        <v>188</v>
      </c>
      <c r="AE26" s="168" t="s">
        <v>188</v>
      </c>
      <c r="AF26" s="168">
        <v>1900000</v>
      </c>
      <c r="AG26" s="159" t="s">
        <v>188</v>
      </c>
      <c r="AH26" s="174" t="s">
        <v>219</v>
      </c>
      <c r="AI26" s="174" t="s">
        <v>442</v>
      </c>
      <c r="AJ26" s="171"/>
      <c r="AK26" s="120" t="s">
        <v>542</v>
      </c>
      <c r="AL26" s="121">
        <v>45559</v>
      </c>
    </row>
    <row r="27" spans="2:38" ht="89.25" x14ac:dyDescent="0.25">
      <c r="B27" s="160"/>
      <c r="C27" s="157"/>
      <c r="D27" s="157"/>
      <c r="E27" s="157"/>
      <c r="F27" s="157"/>
      <c r="G27" s="157"/>
      <c r="H27" s="157"/>
      <c r="I27" s="157"/>
      <c r="J27" s="58" t="s">
        <v>531</v>
      </c>
      <c r="K27" s="58" t="s">
        <v>532</v>
      </c>
      <c r="L27" s="58" t="s">
        <v>322</v>
      </c>
      <c r="M27" s="58">
        <v>1</v>
      </c>
      <c r="N27" s="157"/>
      <c r="O27" s="157"/>
      <c r="P27" s="160"/>
      <c r="Q27" s="160"/>
      <c r="R27" s="160"/>
      <c r="S27" s="160"/>
      <c r="T27" s="163"/>
      <c r="U27" s="163"/>
      <c r="V27" s="163"/>
      <c r="W27" s="163"/>
      <c r="X27" s="163"/>
      <c r="Y27" s="163"/>
      <c r="Z27" s="163"/>
      <c r="AA27" s="166"/>
      <c r="AB27" s="163"/>
      <c r="AC27" s="169"/>
      <c r="AD27" s="169"/>
      <c r="AE27" s="169"/>
      <c r="AF27" s="169"/>
      <c r="AG27" s="160"/>
      <c r="AH27" s="175"/>
      <c r="AI27" s="175"/>
      <c r="AJ27" s="172"/>
      <c r="AK27" s="120"/>
      <c r="AL27" s="122"/>
    </row>
    <row r="28" spans="2:38" ht="51" x14ac:dyDescent="0.25">
      <c r="B28" s="161"/>
      <c r="C28" s="158"/>
      <c r="D28" s="158"/>
      <c r="E28" s="158"/>
      <c r="F28" s="158"/>
      <c r="G28" s="158"/>
      <c r="H28" s="158"/>
      <c r="I28" s="158"/>
      <c r="J28" s="58" t="s">
        <v>533</v>
      </c>
      <c r="K28" s="58" t="s">
        <v>534</v>
      </c>
      <c r="L28" s="58" t="s">
        <v>535</v>
      </c>
      <c r="M28" s="58">
        <v>2131</v>
      </c>
      <c r="N28" s="158"/>
      <c r="O28" s="158"/>
      <c r="P28" s="161"/>
      <c r="Q28" s="161"/>
      <c r="R28" s="161"/>
      <c r="S28" s="161"/>
      <c r="T28" s="164"/>
      <c r="U28" s="164"/>
      <c r="V28" s="164"/>
      <c r="W28" s="164"/>
      <c r="X28" s="164"/>
      <c r="Y28" s="164"/>
      <c r="Z28" s="164"/>
      <c r="AA28" s="167"/>
      <c r="AB28" s="164"/>
      <c r="AC28" s="170"/>
      <c r="AD28" s="170"/>
      <c r="AE28" s="170"/>
      <c r="AF28" s="170"/>
      <c r="AG28" s="161"/>
      <c r="AH28" s="176"/>
      <c r="AI28" s="176"/>
      <c r="AJ28" s="173"/>
      <c r="AK28" s="120"/>
      <c r="AL28" s="122"/>
    </row>
  </sheetData>
  <mergeCells count="193">
    <mergeCell ref="AJ26:AJ28"/>
    <mergeCell ref="AK26:AK28"/>
    <mergeCell ref="AL26:AL28"/>
    <mergeCell ref="AD26:AD28"/>
    <mergeCell ref="AE26:AE28"/>
    <mergeCell ref="AF26:AF28"/>
    <mergeCell ref="AG26:AG28"/>
    <mergeCell ref="AH26:AH28"/>
    <mergeCell ref="AI26:AI28"/>
    <mergeCell ref="X26:X28"/>
    <mergeCell ref="Y26:Y28"/>
    <mergeCell ref="Z26:Z28"/>
    <mergeCell ref="AA26:AA28"/>
    <mergeCell ref="AB26:AB28"/>
    <mergeCell ref="AC26:AC28"/>
    <mergeCell ref="R26:R28"/>
    <mergeCell ref="S26:S28"/>
    <mergeCell ref="T26:T28"/>
    <mergeCell ref="U26:U28"/>
    <mergeCell ref="V26:V28"/>
    <mergeCell ref="W26:W28"/>
    <mergeCell ref="H26:H28"/>
    <mergeCell ref="I26:I28"/>
    <mergeCell ref="N26:N28"/>
    <mergeCell ref="O26:O28"/>
    <mergeCell ref="P26:P28"/>
    <mergeCell ref="Q26:Q28"/>
    <mergeCell ref="B26:B28"/>
    <mergeCell ref="C26:C28"/>
    <mergeCell ref="D26:D28"/>
    <mergeCell ref="E26:E28"/>
    <mergeCell ref="F26:F28"/>
    <mergeCell ref="G26:G28"/>
    <mergeCell ref="AG21:AG25"/>
    <mergeCell ref="AH21:AH25"/>
    <mergeCell ref="AI21:AI25"/>
    <mergeCell ref="AJ21:AJ25"/>
    <mergeCell ref="AK21:AK25"/>
    <mergeCell ref="AL21:AL25"/>
    <mergeCell ref="AA21:AA25"/>
    <mergeCell ref="AB21:AB25"/>
    <mergeCell ref="AC21:AC25"/>
    <mergeCell ref="AD21:AD25"/>
    <mergeCell ref="AE21:AE25"/>
    <mergeCell ref="AF21:AF25"/>
    <mergeCell ref="U21:U25"/>
    <mergeCell ref="V21:V25"/>
    <mergeCell ref="W21:W25"/>
    <mergeCell ref="X21:X25"/>
    <mergeCell ref="Y21:Y25"/>
    <mergeCell ref="Z21:Z25"/>
    <mergeCell ref="O21:O25"/>
    <mergeCell ref="P21:P25"/>
    <mergeCell ref="Q21:Q25"/>
    <mergeCell ref="R21:R25"/>
    <mergeCell ref="S21:S25"/>
    <mergeCell ref="T21:T25"/>
    <mergeCell ref="AL16:AL20"/>
    <mergeCell ref="B21:B25"/>
    <mergeCell ref="C21:C25"/>
    <mergeCell ref="D21:D25"/>
    <mergeCell ref="E21:E25"/>
    <mergeCell ref="F21:F25"/>
    <mergeCell ref="G21:G25"/>
    <mergeCell ref="H21:H25"/>
    <mergeCell ref="I21:I25"/>
    <mergeCell ref="N21:N25"/>
    <mergeCell ref="AF16:AF20"/>
    <mergeCell ref="AG16:AG20"/>
    <mergeCell ref="AH16:AH20"/>
    <mergeCell ref="AI16:AI20"/>
    <mergeCell ref="AJ16:AJ20"/>
    <mergeCell ref="AK16:AK20"/>
    <mergeCell ref="Z16:Z20"/>
    <mergeCell ref="AA16:AA20"/>
    <mergeCell ref="AB16:AB20"/>
    <mergeCell ref="AC16:AC20"/>
    <mergeCell ref="AD16:AD20"/>
    <mergeCell ref="AE16:AE20"/>
    <mergeCell ref="T16:T20"/>
    <mergeCell ref="U16:U20"/>
    <mergeCell ref="V16:V20"/>
    <mergeCell ref="W16:W20"/>
    <mergeCell ref="X16:X20"/>
    <mergeCell ref="Y16:Y20"/>
    <mergeCell ref="N16:N20"/>
    <mergeCell ref="O16:O20"/>
    <mergeCell ref="P16:P20"/>
    <mergeCell ref="Q16:Q20"/>
    <mergeCell ref="R16:R20"/>
    <mergeCell ref="S16:S20"/>
    <mergeCell ref="AK11:AK14"/>
    <mergeCell ref="AL11:AL14"/>
    <mergeCell ref="B16:B20"/>
    <mergeCell ref="C16:C20"/>
    <mergeCell ref="D16:D20"/>
    <mergeCell ref="E16:E20"/>
    <mergeCell ref="F16:F20"/>
    <mergeCell ref="G16:G20"/>
    <mergeCell ref="H16:H20"/>
    <mergeCell ref="I16:I20"/>
    <mergeCell ref="AE11:AE14"/>
    <mergeCell ref="AF11:AF14"/>
    <mergeCell ref="AG11:AG14"/>
    <mergeCell ref="AH11:AH14"/>
    <mergeCell ref="AI11:AI14"/>
    <mergeCell ref="AJ11:AJ14"/>
    <mergeCell ref="Y11:Y14"/>
    <mergeCell ref="Z11:Z14"/>
    <mergeCell ref="AA11:AA14"/>
    <mergeCell ref="AB11:AB14"/>
    <mergeCell ref="AC11:AC14"/>
    <mergeCell ref="AD11:AD14"/>
    <mergeCell ref="S11:S14"/>
    <mergeCell ref="T11:T14"/>
    <mergeCell ref="S6:S10"/>
    <mergeCell ref="U11:U14"/>
    <mergeCell ref="V11:V14"/>
    <mergeCell ref="W11:W14"/>
    <mergeCell ref="X11:X14"/>
    <mergeCell ref="I11:I14"/>
    <mergeCell ref="N11:N14"/>
    <mergeCell ref="O11:O14"/>
    <mergeCell ref="P11:P14"/>
    <mergeCell ref="Q11:Q14"/>
    <mergeCell ref="R11:R14"/>
    <mergeCell ref="Q6:Q10"/>
    <mergeCell ref="AJ6:AJ10"/>
    <mergeCell ref="AK6:AK10"/>
    <mergeCell ref="AL6:AL10"/>
    <mergeCell ref="B11:B14"/>
    <mergeCell ref="C11:C14"/>
    <mergeCell ref="D11:D14"/>
    <mergeCell ref="E11:E14"/>
    <mergeCell ref="F11:F14"/>
    <mergeCell ref="G11:G14"/>
    <mergeCell ref="H11:H14"/>
    <mergeCell ref="AD6:AD10"/>
    <mergeCell ref="AE6:AE10"/>
    <mergeCell ref="AF6:AF10"/>
    <mergeCell ref="AG6:AG10"/>
    <mergeCell ref="AH6:AH10"/>
    <mergeCell ref="AI6:AI10"/>
    <mergeCell ref="X6:X10"/>
    <mergeCell ref="Y6:Y10"/>
    <mergeCell ref="Z6:Z10"/>
    <mergeCell ref="AA6:AA10"/>
    <mergeCell ref="AB6:AB10"/>
    <mergeCell ref="AC6:AC10"/>
    <mergeCell ref="R6:R10"/>
    <mergeCell ref="B6:B10"/>
    <mergeCell ref="C6:C10"/>
    <mergeCell ref="D6:D10"/>
    <mergeCell ref="E6:E10"/>
    <mergeCell ref="F6:F10"/>
    <mergeCell ref="G6:G10"/>
    <mergeCell ref="AG3:AG4"/>
    <mergeCell ref="AH3:AH4"/>
    <mergeCell ref="AI3:AI4"/>
    <mergeCell ref="N3:N4"/>
    <mergeCell ref="O3:O4"/>
    <mergeCell ref="P3:P4"/>
    <mergeCell ref="Q3:Q4"/>
    <mergeCell ref="R3:R4"/>
    <mergeCell ref="S3:S4"/>
    <mergeCell ref="T6:T10"/>
    <mergeCell ref="U6:U10"/>
    <mergeCell ref="V6:V10"/>
    <mergeCell ref="W6:W10"/>
    <mergeCell ref="H6:H10"/>
    <mergeCell ref="I6:I10"/>
    <mergeCell ref="N6:N10"/>
    <mergeCell ref="O6:O10"/>
    <mergeCell ref="P6:P10"/>
    <mergeCell ref="AJ3:AJ4"/>
    <mergeCell ref="AK3:AK4"/>
    <mergeCell ref="AL3:AL4"/>
    <mergeCell ref="T3:T4"/>
    <mergeCell ref="U3:U4"/>
    <mergeCell ref="V3:AA3"/>
    <mergeCell ref="AB3:AB4"/>
    <mergeCell ref="AC3:AC4"/>
    <mergeCell ref="AD3:AF3"/>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7:S7" xr:uid="{FD19F246-479A-4493-A534-489DB44666FE}">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2F26F-06B1-4A1F-87C6-73345979EAFB}">
  <dimension ref="A1:AJ139"/>
  <sheetViews>
    <sheetView topLeftCell="B1" zoomScale="85" zoomScaleNormal="85" workbookViewId="0">
      <pane xSplit="6" ySplit="5" topLeftCell="Q134" activePane="bottomRight" state="frozen"/>
      <selection activeCell="B1" sqref="B1"/>
      <selection pane="topRight" activeCell="H1" sqref="H1"/>
      <selection pane="bottomLeft" activeCell="B6" sqref="B6"/>
      <selection pane="bottomRight" activeCell="F3" sqref="F3:F4"/>
    </sheetView>
  </sheetViews>
  <sheetFormatPr defaultRowHeight="15" x14ac:dyDescent="0.25"/>
  <cols>
    <col min="1" max="1" width="5" style="69" customWidth="1"/>
    <col min="2" max="2" width="21" style="69" customWidth="1"/>
    <col min="3" max="3" width="17.7109375" style="69" customWidth="1"/>
    <col min="4" max="5" width="13.7109375" style="69" customWidth="1"/>
    <col min="6" max="6" width="18.28515625" style="69" customWidth="1"/>
    <col min="7" max="7" width="50.28515625" style="69" customWidth="1"/>
    <col min="8" max="8" width="14.7109375" style="69" customWidth="1"/>
    <col min="9" max="9" width="13.7109375" style="69" customWidth="1"/>
    <col min="10" max="10" width="12.7109375" style="69" customWidth="1"/>
    <col min="11" max="14" width="10.5703125" style="69" customWidth="1"/>
    <col min="15" max="16" width="15.7109375" style="69" customWidth="1"/>
    <col min="17" max="17" width="18.5703125" style="69" customWidth="1"/>
    <col min="18" max="18" width="15.7109375" style="69" customWidth="1"/>
    <col min="19" max="21" width="14" style="69" customWidth="1"/>
    <col min="22" max="22" width="15" style="69" customWidth="1"/>
    <col min="23" max="23" width="11.28515625" style="69" customWidth="1"/>
    <col min="24" max="24" width="10" style="69" customWidth="1"/>
    <col min="25" max="25" width="11.7109375" style="69" customWidth="1"/>
    <col min="26" max="27" width="12.28515625" style="69" customWidth="1"/>
    <col min="28" max="28" width="15" style="69" customWidth="1"/>
    <col min="29" max="29" width="11.28515625" style="69" customWidth="1"/>
    <col min="30" max="30" width="12.28515625" style="69" customWidth="1"/>
    <col min="31" max="31" width="12.7109375" style="69" bestFit="1" customWidth="1"/>
    <col min="32" max="33" width="11.28515625" style="69" customWidth="1"/>
    <col min="34" max="34" width="24.28515625" style="69" customWidth="1"/>
    <col min="35" max="35" width="19.42578125" style="69" customWidth="1"/>
    <col min="36" max="36" width="10.42578125" style="69" customWidth="1"/>
    <col min="37" max="16384" width="9.140625" style="69"/>
  </cols>
  <sheetData>
    <row r="1" spans="1:36" x14ac:dyDescent="0.25">
      <c r="A1" s="9"/>
      <c r="B1" s="215" t="s">
        <v>40</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9"/>
    </row>
    <row r="2" spans="1:36" x14ac:dyDescent="0.25">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14.65" customHeight="1" x14ac:dyDescent="0.25">
      <c r="A3" s="9"/>
      <c r="B3" s="91" t="s">
        <v>0</v>
      </c>
      <c r="C3" s="91" t="s">
        <v>1</v>
      </c>
      <c r="D3" s="91" t="s">
        <v>28</v>
      </c>
      <c r="E3" s="91" t="s">
        <v>29</v>
      </c>
      <c r="F3" s="91" t="s">
        <v>30</v>
      </c>
      <c r="G3" s="91" t="s">
        <v>3</v>
      </c>
      <c r="H3" s="91" t="s">
        <v>4</v>
      </c>
      <c r="I3" s="91" t="s">
        <v>5</v>
      </c>
      <c r="J3" s="211" t="s">
        <v>6</v>
      </c>
      <c r="K3" s="211"/>
      <c r="L3" s="211"/>
      <c r="M3" s="211"/>
      <c r="N3" s="86" t="s">
        <v>47</v>
      </c>
      <c r="O3" s="91" t="s">
        <v>31</v>
      </c>
      <c r="P3" s="91" t="s">
        <v>42</v>
      </c>
      <c r="Q3" s="91" t="s">
        <v>32</v>
      </c>
      <c r="R3" s="91" t="s">
        <v>37</v>
      </c>
      <c r="S3" s="91" t="s">
        <v>33</v>
      </c>
      <c r="T3" s="91" t="s">
        <v>55</v>
      </c>
      <c r="U3" s="91" t="s">
        <v>57</v>
      </c>
      <c r="V3" s="211" t="s">
        <v>59</v>
      </c>
      <c r="W3" s="211"/>
      <c r="X3" s="211"/>
      <c r="Y3" s="211"/>
      <c r="Z3" s="211"/>
      <c r="AA3" s="211"/>
      <c r="AB3" s="91" t="s">
        <v>69</v>
      </c>
      <c r="AC3" s="86" t="s">
        <v>75</v>
      </c>
      <c r="AD3" s="212" t="s">
        <v>543</v>
      </c>
      <c r="AE3" s="213"/>
      <c r="AF3" s="214"/>
      <c r="AG3" s="86" t="s">
        <v>27</v>
      </c>
      <c r="AH3" s="86" t="s">
        <v>36</v>
      </c>
      <c r="AI3" s="91" t="s">
        <v>34</v>
      </c>
      <c r="AJ3" s="86" t="s">
        <v>35</v>
      </c>
    </row>
    <row r="4" spans="1:36" ht="169.15" customHeight="1" x14ac:dyDescent="0.25">
      <c r="A4" s="9"/>
      <c r="B4" s="91"/>
      <c r="C4" s="91"/>
      <c r="D4" s="91"/>
      <c r="E4" s="91"/>
      <c r="F4" s="91"/>
      <c r="G4" s="91"/>
      <c r="H4" s="91"/>
      <c r="I4" s="91"/>
      <c r="J4" s="11" t="s">
        <v>7</v>
      </c>
      <c r="K4" s="11" t="s">
        <v>8</v>
      </c>
      <c r="L4" s="11" t="s">
        <v>9</v>
      </c>
      <c r="M4" s="11" t="s">
        <v>10</v>
      </c>
      <c r="N4" s="87"/>
      <c r="O4" s="91"/>
      <c r="P4" s="91"/>
      <c r="Q4" s="91"/>
      <c r="R4" s="91"/>
      <c r="S4" s="91"/>
      <c r="T4" s="91"/>
      <c r="U4" s="91"/>
      <c r="V4" s="11" t="s">
        <v>544</v>
      </c>
      <c r="W4" s="11" t="s">
        <v>62</v>
      </c>
      <c r="X4" s="11" t="s">
        <v>15</v>
      </c>
      <c r="Y4" s="11" t="s">
        <v>63</v>
      </c>
      <c r="Z4" s="11" t="s">
        <v>60</v>
      </c>
      <c r="AA4" s="11" t="s">
        <v>25</v>
      </c>
      <c r="AB4" s="91"/>
      <c r="AC4" s="87"/>
      <c r="AD4" s="11" t="s">
        <v>16</v>
      </c>
      <c r="AE4" s="11" t="s">
        <v>17</v>
      </c>
      <c r="AF4" s="11" t="s">
        <v>26</v>
      </c>
      <c r="AG4" s="87"/>
      <c r="AH4" s="87"/>
      <c r="AI4" s="91"/>
      <c r="AJ4" s="87"/>
    </row>
    <row r="5" spans="1:36" x14ac:dyDescent="0.25">
      <c r="A5" s="9"/>
      <c r="B5" s="12">
        <v>1</v>
      </c>
      <c r="C5" s="12">
        <v>2</v>
      </c>
      <c r="D5" s="12">
        <v>3</v>
      </c>
      <c r="E5" s="12">
        <v>4</v>
      </c>
      <c r="F5" s="12">
        <v>5</v>
      </c>
      <c r="G5" s="12">
        <v>6</v>
      </c>
      <c r="H5" s="12">
        <v>7</v>
      </c>
      <c r="I5" s="12">
        <v>8</v>
      </c>
      <c r="J5" s="12">
        <v>9</v>
      </c>
      <c r="K5" s="12">
        <v>10</v>
      </c>
      <c r="L5" s="12">
        <v>11</v>
      </c>
      <c r="M5" s="12">
        <v>12</v>
      </c>
      <c r="N5" s="12">
        <v>13</v>
      </c>
      <c r="O5" s="12">
        <v>14</v>
      </c>
      <c r="P5" s="12">
        <v>15</v>
      </c>
      <c r="Q5" s="12">
        <v>16</v>
      </c>
      <c r="R5" s="12">
        <v>17</v>
      </c>
      <c r="S5" s="12">
        <v>18</v>
      </c>
      <c r="T5" s="12">
        <v>19</v>
      </c>
      <c r="U5" s="12">
        <v>20</v>
      </c>
      <c r="V5" s="12">
        <v>21</v>
      </c>
      <c r="W5" s="12">
        <v>22</v>
      </c>
      <c r="X5" s="12">
        <v>23</v>
      </c>
      <c r="Y5" s="12">
        <v>24</v>
      </c>
      <c r="Z5" s="12">
        <v>25</v>
      </c>
      <c r="AA5" s="12">
        <v>26</v>
      </c>
      <c r="AB5" s="12">
        <v>27</v>
      </c>
      <c r="AC5" s="12">
        <v>28</v>
      </c>
      <c r="AD5" s="12">
        <v>29</v>
      </c>
      <c r="AE5" s="12">
        <v>30</v>
      </c>
      <c r="AF5" s="12">
        <v>31</v>
      </c>
      <c r="AG5" s="12">
        <v>32</v>
      </c>
      <c r="AH5" s="12">
        <v>33</v>
      </c>
      <c r="AI5" s="12">
        <v>34</v>
      </c>
      <c r="AJ5" s="12">
        <v>35</v>
      </c>
    </row>
    <row r="6" spans="1:36" ht="48" x14ac:dyDescent="0.25">
      <c r="A6" s="9"/>
      <c r="B6" s="198" t="s">
        <v>121</v>
      </c>
      <c r="C6" s="198" t="s">
        <v>169</v>
      </c>
      <c r="D6" s="198" t="s">
        <v>170</v>
      </c>
      <c r="E6" s="198" t="s">
        <v>122</v>
      </c>
      <c r="F6" s="198" t="s">
        <v>183</v>
      </c>
      <c r="G6" s="198" t="s">
        <v>124</v>
      </c>
      <c r="H6" s="103" t="s">
        <v>79</v>
      </c>
      <c r="I6" s="103" t="s">
        <v>79</v>
      </c>
      <c r="J6" s="40" t="s">
        <v>168</v>
      </c>
      <c r="K6" s="40" t="s">
        <v>134</v>
      </c>
      <c r="L6" s="40" t="s">
        <v>135</v>
      </c>
      <c r="M6" s="40">
        <v>1</v>
      </c>
      <c r="N6" s="103" t="s">
        <v>127</v>
      </c>
      <c r="O6" s="103" t="s">
        <v>128</v>
      </c>
      <c r="P6" s="103" t="s">
        <v>129</v>
      </c>
      <c r="Q6" s="103" t="s">
        <v>85</v>
      </c>
      <c r="R6" s="103" t="s">
        <v>86</v>
      </c>
      <c r="S6" s="103" t="s">
        <v>130</v>
      </c>
      <c r="T6" s="186">
        <v>2380000</v>
      </c>
      <c r="U6" s="186">
        <f>T6</f>
        <v>2380000</v>
      </c>
      <c r="V6" s="186">
        <f>T6</f>
        <v>2380000</v>
      </c>
      <c r="W6" s="103" t="s">
        <v>131</v>
      </c>
      <c r="X6" s="103" t="s">
        <v>131</v>
      </c>
      <c r="Y6" s="103" t="s">
        <v>131</v>
      </c>
      <c r="Z6" s="103" t="s">
        <v>131</v>
      </c>
      <c r="AA6" s="103" t="s">
        <v>131</v>
      </c>
      <c r="AB6" s="186">
        <v>420000</v>
      </c>
      <c r="AC6" s="103" t="s">
        <v>87</v>
      </c>
      <c r="AD6" s="103" t="s">
        <v>131</v>
      </c>
      <c r="AE6" s="186">
        <f>T6</f>
        <v>2380000</v>
      </c>
      <c r="AF6" s="103" t="s">
        <v>131</v>
      </c>
      <c r="AG6" s="103" t="s">
        <v>131</v>
      </c>
      <c r="AH6" s="189" t="s">
        <v>175</v>
      </c>
      <c r="AI6" s="189" t="s">
        <v>139</v>
      </c>
      <c r="AJ6" s="103"/>
    </row>
    <row r="7" spans="1:36" ht="72" x14ac:dyDescent="0.25">
      <c r="A7" s="9"/>
      <c r="B7" s="200"/>
      <c r="C7" s="200"/>
      <c r="D7" s="200"/>
      <c r="E7" s="200"/>
      <c r="F7" s="200"/>
      <c r="G7" s="200"/>
      <c r="H7" s="104"/>
      <c r="I7" s="104"/>
      <c r="J7" s="40" t="s">
        <v>151</v>
      </c>
      <c r="K7" s="40" t="s">
        <v>125</v>
      </c>
      <c r="L7" s="40" t="s">
        <v>126</v>
      </c>
      <c r="M7" s="40">
        <v>348000</v>
      </c>
      <c r="N7" s="104"/>
      <c r="O7" s="104"/>
      <c r="P7" s="104"/>
      <c r="Q7" s="104"/>
      <c r="R7" s="104"/>
      <c r="S7" s="104"/>
      <c r="T7" s="188"/>
      <c r="U7" s="188"/>
      <c r="V7" s="188"/>
      <c r="W7" s="104"/>
      <c r="X7" s="104"/>
      <c r="Y7" s="104"/>
      <c r="Z7" s="104"/>
      <c r="AA7" s="104"/>
      <c r="AB7" s="188"/>
      <c r="AC7" s="104"/>
      <c r="AD7" s="104"/>
      <c r="AE7" s="188"/>
      <c r="AF7" s="104"/>
      <c r="AG7" s="104"/>
      <c r="AH7" s="191"/>
      <c r="AI7" s="191"/>
      <c r="AJ7" s="104"/>
    </row>
    <row r="8" spans="1:36" ht="48" x14ac:dyDescent="0.25">
      <c r="A8" s="9"/>
      <c r="B8" s="198" t="s">
        <v>136</v>
      </c>
      <c r="C8" s="198" t="s">
        <v>172</v>
      </c>
      <c r="D8" s="198" t="s">
        <v>170</v>
      </c>
      <c r="E8" s="198" t="s">
        <v>122</v>
      </c>
      <c r="F8" s="198" t="s">
        <v>123</v>
      </c>
      <c r="G8" s="198" t="s">
        <v>124</v>
      </c>
      <c r="H8" s="103" t="s">
        <v>79</v>
      </c>
      <c r="I8" s="103" t="s">
        <v>79</v>
      </c>
      <c r="J8" s="40" t="s">
        <v>168</v>
      </c>
      <c r="K8" s="40" t="s">
        <v>134</v>
      </c>
      <c r="L8" s="40" t="s">
        <v>135</v>
      </c>
      <c r="M8" s="40">
        <v>1</v>
      </c>
      <c r="N8" s="103" t="s">
        <v>127</v>
      </c>
      <c r="O8" s="103" t="s">
        <v>128</v>
      </c>
      <c r="P8" s="103" t="s">
        <v>129</v>
      </c>
      <c r="Q8" s="103" t="s">
        <v>85</v>
      </c>
      <c r="R8" s="103" t="s">
        <v>86</v>
      </c>
      <c r="S8" s="103" t="s">
        <v>130</v>
      </c>
      <c r="T8" s="186">
        <v>1548868.3</v>
      </c>
      <c r="U8" s="186">
        <v>1548868.3</v>
      </c>
      <c r="V8" s="186">
        <v>1548868.3</v>
      </c>
      <c r="W8" s="103" t="s">
        <v>131</v>
      </c>
      <c r="X8" s="103" t="s">
        <v>131</v>
      </c>
      <c r="Y8" s="103" t="s">
        <v>131</v>
      </c>
      <c r="Z8" s="103" t="s">
        <v>131</v>
      </c>
      <c r="AA8" s="103" t="s">
        <v>131</v>
      </c>
      <c r="AB8" s="186">
        <v>273329.7</v>
      </c>
      <c r="AC8" s="103" t="s">
        <v>87</v>
      </c>
      <c r="AD8" s="103" t="s">
        <v>131</v>
      </c>
      <c r="AE8" s="186">
        <v>1548868.3</v>
      </c>
      <c r="AF8" s="103" t="s">
        <v>131</v>
      </c>
      <c r="AG8" s="103" t="s">
        <v>131</v>
      </c>
      <c r="AH8" s="189" t="s">
        <v>171</v>
      </c>
      <c r="AI8" s="189" t="s">
        <v>132</v>
      </c>
      <c r="AJ8" s="103"/>
    </row>
    <row r="9" spans="1:36" ht="72" x14ac:dyDescent="0.25">
      <c r="A9" s="9"/>
      <c r="B9" s="200"/>
      <c r="C9" s="200"/>
      <c r="D9" s="200"/>
      <c r="E9" s="200"/>
      <c r="F9" s="200"/>
      <c r="G9" s="200"/>
      <c r="H9" s="104"/>
      <c r="I9" s="104"/>
      <c r="J9" s="40" t="s">
        <v>151</v>
      </c>
      <c r="K9" s="40" t="s">
        <v>125</v>
      </c>
      <c r="L9" s="40" t="s">
        <v>126</v>
      </c>
      <c r="M9" s="40">
        <v>470360</v>
      </c>
      <c r="N9" s="104"/>
      <c r="O9" s="104"/>
      <c r="P9" s="104"/>
      <c r="Q9" s="104"/>
      <c r="R9" s="104"/>
      <c r="S9" s="104"/>
      <c r="T9" s="188"/>
      <c r="U9" s="188"/>
      <c r="V9" s="188"/>
      <c r="W9" s="104"/>
      <c r="X9" s="104"/>
      <c r="Y9" s="104"/>
      <c r="Z9" s="104"/>
      <c r="AA9" s="104"/>
      <c r="AB9" s="188"/>
      <c r="AC9" s="104"/>
      <c r="AD9" s="104"/>
      <c r="AE9" s="188"/>
      <c r="AF9" s="104"/>
      <c r="AG9" s="104"/>
      <c r="AH9" s="191"/>
      <c r="AI9" s="191"/>
      <c r="AJ9" s="104"/>
    </row>
    <row r="10" spans="1:36" ht="48" x14ac:dyDescent="0.25">
      <c r="A10" s="9"/>
      <c r="B10" s="198" t="s">
        <v>138</v>
      </c>
      <c r="C10" s="198" t="s">
        <v>174</v>
      </c>
      <c r="D10" s="198" t="s">
        <v>170</v>
      </c>
      <c r="E10" s="198" t="s">
        <v>122</v>
      </c>
      <c r="F10" s="198" t="s">
        <v>133</v>
      </c>
      <c r="G10" s="198" t="s">
        <v>124</v>
      </c>
      <c r="H10" s="103" t="s">
        <v>79</v>
      </c>
      <c r="I10" s="103" t="s">
        <v>79</v>
      </c>
      <c r="J10" s="40" t="s">
        <v>168</v>
      </c>
      <c r="K10" s="40" t="s">
        <v>134</v>
      </c>
      <c r="L10" s="40" t="s">
        <v>135</v>
      </c>
      <c r="M10" s="40">
        <v>1</v>
      </c>
      <c r="N10" s="103" t="s">
        <v>127</v>
      </c>
      <c r="O10" s="103" t="s">
        <v>128</v>
      </c>
      <c r="P10" s="103" t="s">
        <v>129</v>
      </c>
      <c r="Q10" s="103" t="s">
        <v>85</v>
      </c>
      <c r="R10" s="103" t="s">
        <v>86</v>
      </c>
      <c r="S10" s="103" t="s">
        <v>130</v>
      </c>
      <c r="T10" s="186">
        <v>1020000</v>
      </c>
      <c r="U10" s="186">
        <f>T10</f>
        <v>1020000</v>
      </c>
      <c r="V10" s="186">
        <f>T10</f>
        <v>1020000</v>
      </c>
      <c r="W10" s="103" t="s">
        <v>131</v>
      </c>
      <c r="X10" s="103" t="s">
        <v>131</v>
      </c>
      <c r="Y10" s="103" t="s">
        <v>131</v>
      </c>
      <c r="Z10" s="103" t="s">
        <v>131</v>
      </c>
      <c r="AA10" s="103" t="s">
        <v>131</v>
      </c>
      <c r="AB10" s="186">
        <v>180000</v>
      </c>
      <c r="AC10" s="103" t="s">
        <v>87</v>
      </c>
      <c r="AD10" s="103" t="s">
        <v>131</v>
      </c>
      <c r="AE10" s="186">
        <f>T10</f>
        <v>1020000</v>
      </c>
      <c r="AF10" s="103" t="s">
        <v>131</v>
      </c>
      <c r="AG10" s="103" t="s">
        <v>131</v>
      </c>
      <c r="AH10" s="189" t="s">
        <v>173</v>
      </c>
      <c r="AI10" s="189" t="s">
        <v>137</v>
      </c>
      <c r="AJ10" s="103"/>
    </row>
    <row r="11" spans="1:36" ht="72" x14ac:dyDescent="0.25">
      <c r="A11" s="9"/>
      <c r="B11" s="200"/>
      <c r="C11" s="200"/>
      <c r="D11" s="200"/>
      <c r="E11" s="200"/>
      <c r="F11" s="200"/>
      <c r="G11" s="200"/>
      <c r="H11" s="104"/>
      <c r="I11" s="104"/>
      <c r="J11" s="40" t="s">
        <v>151</v>
      </c>
      <c r="K11" s="40" t="s">
        <v>125</v>
      </c>
      <c r="L11" s="40" t="s">
        <v>126</v>
      </c>
      <c r="M11" s="40">
        <v>13720</v>
      </c>
      <c r="N11" s="104"/>
      <c r="O11" s="104"/>
      <c r="P11" s="104"/>
      <c r="Q11" s="104"/>
      <c r="R11" s="104"/>
      <c r="S11" s="104"/>
      <c r="T11" s="188"/>
      <c r="U11" s="188"/>
      <c r="V11" s="188"/>
      <c r="W11" s="104"/>
      <c r="X11" s="104"/>
      <c r="Y11" s="104"/>
      <c r="Z11" s="104"/>
      <c r="AA11" s="104"/>
      <c r="AB11" s="188"/>
      <c r="AC11" s="104"/>
      <c r="AD11" s="104"/>
      <c r="AE11" s="188"/>
      <c r="AF11" s="104"/>
      <c r="AG11" s="104"/>
      <c r="AH11" s="191"/>
      <c r="AI11" s="191"/>
      <c r="AJ11" s="104"/>
    </row>
    <row r="12" spans="1:36" ht="48" customHeight="1" x14ac:dyDescent="0.25">
      <c r="A12" s="9"/>
      <c r="B12" s="198" t="s">
        <v>140</v>
      </c>
      <c r="C12" s="198" t="s">
        <v>176</v>
      </c>
      <c r="D12" s="198" t="s">
        <v>177</v>
      </c>
      <c r="E12" s="198" t="s">
        <v>142</v>
      </c>
      <c r="F12" s="198" t="s">
        <v>145</v>
      </c>
      <c r="G12" s="198" t="s">
        <v>124</v>
      </c>
      <c r="H12" s="103" t="s">
        <v>79</v>
      </c>
      <c r="I12" s="103" t="s">
        <v>79</v>
      </c>
      <c r="J12" s="40" t="s">
        <v>168</v>
      </c>
      <c r="K12" s="40" t="s">
        <v>134</v>
      </c>
      <c r="L12" s="40" t="s">
        <v>135</v>
      </c>
      <c r="M12" s="40">
        <v>1</v>
      </c>
      <c r="N12" s="103" t="s">
        <v>127</v>
      </c>
      <c r="O12" s="103" t="s">
        <v>128</v>
      </c>
      <c r="P12" s="103" t="s">
        <v>129</v>
      </c>
      <c r="Q12" s="103" t="s">
        <v>85</v>
      </c>
      <c r="R12" s="103" t="s">
        <v>86</v>
      </c>
      <c r="S12" s="103" t="s">
        <v>130</v>
      </c>
      <c r="T12" s="208">
        <f>U12+U14</f>
        <v>4938500</v>
      </c>
      <c r="U12" s="186">
        <v>688500</v>
      </c>
      <c r="V12" s="186">
        <f>U12</f>
        <v>688500</v>
      </c>
      <c r="W12" s="103" t="s">
        <v>131</v>
      </c>
      <c r="X12" s="103" t="s">
        <v>131</v>
      </c>
      <c r="Y12" s="103" t="s">
        <v>131</v>
      </c>
      <c r="Z12" s="103" t="s">
        <v>131</v>
      </c>
      <c r="AA12" s="103" t="s">
        <v>131</v>
      </c>
      <c r="AB12" s="186">
        <v>121500</v>
      </c>
      <c r="AC12" s="103" t="s">
        <v>87</v>
      </c>
      <c r="AD12" s="103" t="s">
        <v>131</v>
      </c>
      <c r="AE12" s="186">
        <f>U12</f>
        <v>688500</v>
      </c>
      <c r="AF12" s="103" t="s">
        <v>131</v>
      </c>
      <c r="AG12" s="103" t="s">
        <v>131</v>
      </c>
      <c r="AH12" s="189" t="s">
        <v>171</v>
      </c>
      <c r="AI12" s="189" t="s">
        <v>132</v>
      </c>
      <c r="AJ12" s="103"/>
    </row>
    <row r="13" spans="1:36" ht="72" x14ac:dyDescent="0.25">
      <c r="A13" s="9"/>
      <c r="B13" s="199"/>
      <c r="C13" s="199"/>
      <c r="D13" s="199"/>
      <c r="E13" s="199"/>
      <c r="F13" s="200"/>
      <c r="G13" s="199"/>
      <c r="H13" s="185"/>
      <c r="I13" s="185"/>
      <c r="J13" s="40" t="s">
        <v>167</v>
      </c>
      <c r="K13" s="40" t="s">
        <v>143</v>
      </c>
      <c r="L13" s="40" t="s">
        <v>152</v>
      </c>
      <c r="M13" s="40">
        <v>4</v>
      </c>
      <c r="N13" s="185"/>
      <c r="O13" s="185"/>
      <c r="P13" s="185"/>
      <c r="Q13" s="185"/>
      <c r="R13" s="185"/>
      <c r="S13" s="185"/>
      <c r="T13" s="209"/>
      <c r="U13" s="188"/>
      <c r="V13" s="188"/>
      <c r="W13" s="104"/>
      <c r="X13" s="104"/>
      <c r="Y13" s="104"/>
      <c r="Z13" s="104"/>
      <c r="AA13" s="104"/>
      <c r="AB13" s="188"/>
      <c r="AC13" s="185"/>
      <c r="AD13" s="104"/>
      <c r="AE13" s="188"/>
      <c r="AF13" s="104"/>
      <c r="AG13" s="104"/>
      <c r="AH13" s="191"/>
      <c r="AI13" s="191"/>
      <c r="AJ13" s="104"/>
    </row>
    <row r="14" spans="1:36" ht="48" x14ac:dyDescent="0.25">
      <c r="A14" s="9"/>
      <c r="B14" s="199"/>
      <c r="C14" s="199"/>
      <c r="D14" s="199"/>
      <c r="E14" s="199"/>
      <c r="F14" s="198" t="s">
        <v>148</v>
      </c>
      <c r="G14" s="199"/>
      <c r="H14" s="185"/>
      <c r="I14" s="185"/>
      <c r="J14" s="40" t="s">
        <v>168</v>
      </c>
      <c r="K14" s="40" t="s">
        <v>134</v>
      </c>
      <c r="L14" s="40" t="s">
        <v>135</v>
      </c>
      <c r="M14" s="40">
        <v>1</v>
      </c>
      <c r="N14" s="185"/>
      <c r="O14" s="185"/>
      <c r="P14" s="185"/>
      <c r="Q14" s="185"/>
      <c r="R14" s="185"/>
      <c r="S14" s="185"/>
      <c r="T14" s="209"/>
      <c r="U14" s="186">
        <v>4250000</v>
      </c>
      <c r="V14" s="186">
        <f>U14</f>
        <v>4250000</v>
      </c>
      <c r="W14" s="103" t="s">
        <v>131</v>
      </c>
      <c r="X14" s="103" t="s">
        <v>131</v>
      </c>
      <c r="Y14" s="103" t="s">
        <v>131</v>
      </c>
      <c r="Z14" s="103" t="s">
        <v>131</v>
      </c>
      <c r="AA14" s="103" t="s">
        <v>131</v>
      </c>
      <c r="AB14" s="186">
        <v>750000</v>
      </c>
      <c r="AC14" s="185"/>
      <c r="AD14" s="103" t="s">
        <v>131</v>
      </c>
      <c r="AE14" s="186">
        <f>U14</f>
        <v>4250000</v>
      </c>
      <c r="AF14" s="103" t="s">
        <v>131</v>
      </c>
      <c r="AG14" s="103" t="s">
        <v>131</v>
      </c>
      <c r="AH14" s="189" t="s">
        <v>171</v>
      </c>
      <c r="AI14" s="189" t="s">
        <v>132</v>
      </c>
      <c r="AJ14" s="103"/>
    </row>
    <row r="15" spans="1:36" ht="72" x14ac:dyDescent="0.25">
      <c r="A15" s="9"/>
      <c r="B15" s="200"/>
      <c r="C15" s="200"/>
      <c r="D15" s="200"/>
      <c r="E15" s="200"/>
      <c r="F15" s="200"/>
      <c r="G15" s="200"/>
      <c r="H15" s="104"/>
      <c r="I15" s="104"/>
      <c r="J15" s="40" t="s">
        <v>167</v>
      </c>
      <c r="K15" s="40" t="s">
        <v>143</v>
      </c>
      <c r="L15" s="40" t="s">
        <v>152</v>
      </c>
      <c r="M15" s="40">
        <v>1.4</v>
      </c>
      <c r="N15" s="104"/>
      <c r="O15" s="104"/>
      <c r="P15" s="104"/>
      <c r="Q15" s="104"/>
      <c r="R15" s="104"/>
      <c r="S15" s="104"/>
      <c r="T15" s="210"/>
      <c r="U15" s="188"/>
      <c r="V15" s="188"/>
      <c r="W15" s="104"/>
      <c r="X15" s="104"/>
      <c r="Y15" s="104"/>
      <c r="Z15" s="104"/>
      <c r="AA15" s="104"/>
      <c r="AB15" s="188"/>
      <c r="AC15" s="104"/>
      <c r="AD15" s="104"/>
      <c r="AE15" s="188"/>
      <c r="AF15" s="104"/>
      <c r="AG15" s="104"/>
      <c r="AH15" s="191"/>
      <c r="AI15" s="191"/>
      <c r="AJ15" s="104"/>
    </row>
    <row r="16" spans="1:36" ht="48" x14ac:dyDescent="0.25">
      <c r="A16" s="9"/>
      <c r="B16" s="198" t="s">
        <v>144</v>
      </c>
      <c r="C16" s="198" t="s">
        <v>178</v>
      </c>
      <c r="D16" s="198" t="s">
        <v>177</v>
      </c>
      <c r="E16" s="198" t="s">
        <v>142</v>
      </c>
      <c r="F16" s="198" t="s">
        <v>141</v>
      </c>
      <c r="G16" s="198" t="s">
        <v>124</v>
      </c>
      <c r="H16" s="103" t="s">
        <v>79</v>
      </c>
      <c r="I16" s="103" t="s">
        <v>79</v>
      </c>
      <c r="J16" s="40" t="s">
        <v>168</v>
      </c>
      <c r="K16" s="40" t="s">
        <v>134</v>
      </c>
      <c r="L16" s="40" t="s">
        <v>135</v>
      </c>
      <c r="M16" s="40">
        <v>1</v>
      </c>
      <c r="N16" s="103" t="s">
        <v>127</v>
      </c>
      <c r="O16" s="103" t="s">
        <v>128</v>
      </c>
      <c r="P16" s="103" t="s">
        <v>129</v>
      </c>
      <c r="Q16" s="103" t="s">
        <v>85</v>
      </c>
      <c r="R16" s="103" t="s">
        <v>86</v>
      </c>
      <c r="S16" s="103" t="s">
        <v>130</v>
      </c>
      <c r="T16" s="186">
        <f>U16+U18</f>
        <v>3740000</v>
      </c>
      <c r="U16" s="186">
        <v>2720000</v>
      </c>
      <c r="V16" s="186">
        <f>U16</f>
        <v>2720000</v>
      </c>
      <c r="W16" s="103" t="s">
        <v>131</v>
      </c>
      <c r="X16" s="103" t="s">
        <v>131</v>
      </c>
      <c r="Y16" s="103" t="s">
        <v>131</v>
      </c>
      <c r="Z16" s="103" t="s">
        <v>131</v>
      </c>
      <c r="AA16" s="103" t="s">
        <v>131</v>
      </c>
      <c r="AB16" s="186">
        <v>480000</v>
      </c>
      <c r="AC16" s="103" t="s">
        <v>87</v>
      </c>
      <c r="AD16" s="103" t="s">
        <v>131</v>
      </c>
      <c r="AE16" s="186">
        <f>U16</f>
        <v>2720000</v>
      </c>
      <c r="AF16" s="103" t="s">
        <v>131</v>
      </c>
      <c r="AG16" s="103" t="s">
        <v>131</v>
      </c>
      <c r="AH16" s="189" t="s">
        <v>173</v>
      </c>
      <c r="AI16" s="189" t="s">
        <v>137</v>
      </c>
      <c r="AJ16" s="103"/>
    </row>
    <row r="17" spans="1:36" ht="72" x14ac:dyDescent="0.25">
      <c r="A17" s="9"/>
      <c r="B17" s="199"/>
      <c r="C17" s="199"/>
      <c r="D17" s="199"/>
      <c r="E17" s="199"/>
      <c r="F17" s="200"/>
      <c r="G17" s="199"/>
      <c r="H17" s="185"/>
      <c r="I17" s="185"/>
      <c r="J17" s="40" t="s">
        <v>167</v>
      </c>
      <c r="K17" s="40" t="s">
        <v>143</v>
      </c>
      <c r="L17" s="40" t="s">
        <v>152</v>
      </c>
      <c r="M17" s="40">
        <v>1</v>
      </c>
      <c r="N17" s="185"/>
      <c r="O17" s="185"/>
      <c r="P17" s="185"/>
      <c r="Q17" s="185"/>
      <c r="R17" s="185"/>
      <c r="S17" s="185"/>
      <c r="T17" s="187"/>
      <c r="U17" s="188"/>
      <c r="V17" s="188"/>
      <c r="W17" s="104"/>
      <c r="X17" s="104"/>
      <c r="Y17" s="104"/>
      <c r="Z17" s="104"/>
      <c r="AA17" s="104"/>
      <c r="AB17" s="188"/>
      <c r="AC17" s="185"/>
      <c r="AD17" s="104"/>
      <c r="AE17" s="188"/>
      <c r="AF17" s="104"/>
      <c r="AG17" s="104"/>
      <c r="AH17" s="190"/>
      <c r="AI17" s="190"/>
      <c r="AJ17" s="104"/>
    </row>
    <row r="18" spans="1:36" ht="48" x14ac:dyDescent="0.25">
      <c r="A18" s="9"/>
      <c r="B18" s="199"/>
      <c r="C18" s="199"/>
      <c r="D18" s="199"/>
      <c r="E18" s="199"/>
      <c r="F18" s="198" t="s">
        <v>146</v>
      </c>
      <c r="G18" s="199"/>
      <c r="H18" s="185"/>
      <c r="I18" s="185"/>
      <c r="J18" s="40" t="s">
        <v>168</v>
      </c>
      <c r="K18" s="40" t="s">
        <v>134</v>
      </c>
      <c r="L18" s="40" t="s">
        <v>135</v>
      </c>
      <c r="M18" s="40">
        <v>1</v>
      </c>
      <c r="N18" s="185"/>
      <c r="O18" s="185"/>
      <c r="P18" s="185"/>
      <c r="Q18" s="185"/>
      <c r="R18" s="185"/>
      <c r="S18" s="185"/>
      <c r="T18" s="187"/>
      <c r="U18" s="186">
        <v>1020000</v>
      </c>
      <c r="V18" s="186">
        <f>U18</f>
        <v>1020000</v>
      </c>
      <c r="W18" s="103" t="s">
        <v>131</v>
      </c>
      <c r="X18" s="103" t="s">
        <v>131</v>
      </c>
      <c r="Y18" s="103" t="s">
        <v>131</v>
      </c>
      <c r="Z18" s="103" t="s">
        <v>131</v>
      </c>
      <c r="AA18" s="103" t="s">
        <v>131</v>
      </c>
      <c r="AB18" s="186">
        <v>180000</v>
      </c>
      <c r="AC18" s="185"/>
      <c r="AD18" s="103" t="s">
        <v>131</v>
      </c>
      <c r="AE18" s="186">
        <f>U18</f>
        <v>1020000</v>
      </c>
      <c r="AF18" s="103" t="s">
        <v>131</v>
      </c>
      <c r="AG18" s="103" t="s">
        <v>131</v>
      </c>
      <c r="AH18" s="190"/>
      <c r="AI18" s="190"/>
      <c r="AJ18" s="103"/>
    </row>
    <row r="19" spans="1:36" ht="72" x14ac:dyDescent="0.25">
      <c r="A19" s="9"/>
      <c r="B19" s="199"/>
      <c r="C19" s="199"/>
      <c r="D19" s="199"/>
      <c r="E19" s="199"/>
      <c r="F19" s="200"/>
      <c r="G19" s="200"/>
      <c r="H19" s="104"/>
      <c r="I19" s="104"/>
      <c r="J19" s="40" t="s">
        <v>167</v>
      </c>
      <c r="K19" s="40" t="s">
        <v>143</v>
      </c>
      <c r="L19" s="40" t="s">
        <v>152</v>
      </c>
      <c r="M19" s="40">
        <v>3</v>
      </c>
      <c r="N19" s="185"/>
      <c r="O19" s="185"/>
      <c r="P19" s="185"/>
      <c r="Q19" s="185"/>
      <c r="R19" s="185"/>
      <c r="S19" s="185"/>
      <c r="T19" s="188"/>
      <c r="U19" s="188"/>
      <c r="V19" s="188"/>
      <c r="W19" s="104"/>
      <c r="X19" s="104"/>
      <c r="Y19" s="104"/>
      <c r="Z19" s="104"/>
      <c r="AA19" s="104"/>
      <c r="AB19" s="188"/>
      <c r="AC19" s="185"/>
      <c r="AD19" s="104"/>
      <c r="AE19" s="188"/>
      <c r="AF19" s="104"/>
      <c r="AG19" s="104"/>
      <c r="AH19" s="190"/>
      <c r="AI19" s="190"/>
      <c r="AJ19" s="104"/>
    </row>
    <row r="20" spans="1:36" ht="48" x14ac:dyDescent="0.25">
      <c r="A20" s="9"/>
      <c r="B20" s="199"/>
      <c r="C20" s="199"/>
      <c r="D20" s="199"/>
      <c r="E20" s="199"/>
      <c r="F20" s="198" t="s">
        <v>150</v>
      </c>
      <c r="G20" s="198" t="s">
        <v>545</v>
      </c>
      <c r="H20" s="103" t="s">
        <v>79</v>
      </c>
      <c r="I20" s="103" t="s">
        <v>79</v>
      </c>
      <c r="J20" s="40" t="s">
        <v>168</v>
      </c>
      <c r="K20" s="40" t="s">
        <v>134</v>
      </c>
      <c r="L20" s="40" t="s">
        <v>135</v>
      </c>
      <c r="M20" s="40">
        <v>1</v>
      </c>
      <c r="N20" s="185"/>
      <c r="O20" s="185"/>
      <c r="P20" s="185"/>
      <c r="Q20" s="185"/>
      <c r="R20" s="185"/>
      <c r="S20" s="185"/>
      <c r="T20" s="186"/>
      <c r="U20" s="186"/>
      <c r="V20" s="186"/>
      <c r="W20" s="103"/>
      <c r="X20" s="103"/>
      <c r="Y20" s="103"/>
      <c r="Z20" s="103"/>
      <c r="AA20" s="103"/>
      <c r="AB20" s="186"/>
      <c r="AC20" s="185"/>
      <c r="AD20" s="103"/>
      <c r="AE20" s="186"/>
      <c r="AF20" s="103"/>
      <c r="AG20" s="103"/>
      <c r="AH20" s="190"/>
      <c r="AI20" s="190"/>
      <c r="AJ20" s="103"/>
    </row>
    <row r="21" spans="1:36" ht="72" x14ac:dyDescent="0.25">
      <c r="A21" s="9"/>
      <c r="B21" s="200"/>
      <c r="C21" s="200"/>
      <c r="D21" s="200"/>
      <c r="E21" s="200"/>
      <c r="F21" s="200"/>
      <c r="G21" s="200"/>
      <c r="H21" s="104"/>
      <c r="I21" s="104"/>
      <c r="J21" s="40" t="s">
        <v>151</v>
      </c>
      <c r="K21" s="40" t="s">
        <v>125</v>
      </c>
      <c r="L21" s="40" t="s">
        <v>126</v>
      </c>
      <c r="M21" s="40">
        <v>2500</v>
      </c>
      <c r="N21" s="104"/>
      <c r="O21" s="104"/>
      <c r="P21" s="104"/>
      <c r="Q21" s="104"/>
      <c r="R21" s="104"/>
      <c r="S21" s="104"/>
      <c r="T21" s="188"/>
      <c r="U21" s="188"/>
      <c r="V21" s="188"/>
      <c r="W21" s="104"/>
      <c r="X21" s="104"/>
      <c r="Y21" s="104"/>
      <c r="Z21" s="104"/>
      <c r="AA21" s="104"/>
      <c r="AB21" s="188"/>
      <c r="AC21" s="104"/>
      <c r="AD21" s="104"/>
      <c r="AE21" s="188"/>
      <c r="AF21" s="104"/>
      <c r="AG21" s="104"/>
      <c r="AH21" s="191"/>
      <c r="AI21" s="191"/>
      <c r="AJ21" s="104"/>
    </row>
    <row r="22" spans="1:36" ht="60" customHeight="1" x14ac:dyDescent="0.25">
      <c r="A22" s="9"/>
      <c r="B22" s="198" t="s">
        <v>184</v>
      </c>
      <c r="C22" s="198" t="s">
        <v>179</v>
      </c>
      <c r="D22" s="198" t="s">
        <v>170</v>
      </c>
      <c r="E22" s="198" t="s">
        <v>122</v>
      </c>
      <c r="F22" s="198" t="s">
        <v>159</v>
      </c>
      <c r="G22" s="198" t="s">
        <v>124</v>
      </c>
      <c r="H22" s="103" t="s">
        <v>79</v>
      </c>
      <c r="I22" s="103" t="s">
        <v>79</v>
      </c>
      <c r="J22" s="40" t="s">
        <v>168</v>
      </c>
      <c r="K22" s="40" t="s">
        <v>134</v>
      </c>
      <c r="L22" s="40" t="s">
        <v>135</v>
      </c>
      <c r="M22" s="40">
        <v>1</v>
      </c>
      <c r="N22" s="103" t="s">
        <v>127</v>
      </c>
      <c r="O22" s="103" t="s">
        <v>128</v>
      </c>
      <c r="P22" s="103" t="s">
        <v>129</v>
      </c>
      <c r="Q22" s="103" t="s">
        <v>85</v>
      </c>
      <c r="R22" s="103" t="s">
        <v>86</v>
      </c>
      <c r="S22" s="103" t="s">
        <v>130</v>
      </c>
      <c r="T22" s="208">
        <f>U22+U25</f>
        <v>3910000</v>
      </c>
      <c r="U22" s="186">
        <v>2550000</v>
      </c>
      <c r="V22" s="186">
        <f>U22</f>
        <v>2550000</v>
      </c>
      <c r="W22" s="103" t="s">
        <v>131</v>
      </c>
      <c r="X22" s="103" t="s">
        <v>131</v>
      </c>
      <c r="Y22" s="103" t="s">
        <v>131</v>
      </c>
      <c r="Z22" s="103" t="s">
        <v>131</v>
      </c>
      <c r="AA22" s="103" t="s">
        <v>131</v>
      </c>
      <c r="AB22" s="186">
        <v>450000</v>
      </c>
      <c r="AC22" s="103" t="s">
        <v>87</v>
      </c>
      <c r="AD22" s="103" t="s">
        <v>131</v>
      </c>
      <c r="AE22" s="186">
        <f>U22</f>
        <v>2550000</v>
      </c>
      <c r="AF22" s="103" t="s">
        <v>131</v>
      </c>
      <c r="AG22" s="103" t="s">
        <v>131</v>
      </c>
      <c r="AH22" s="189" t="s">
        <v>175</v>
      </c>
      <c r="AI22" s="189" t="s">
        <v>139</v>
      </c>
      <c r="AJ22" s="103"/>
    </row>
    <row r="23" spans="1:36" ht="96" x14ac:dyDescent="0.25">
      <c r="A23" s="9"/>
      <c r="B23" s="199"/>
      <c r="C23" s="199"/>
      <c r="D23" s="199"/>
      <c r="E23" s="199"/>
      <c r="F23" s="199"/>
      <c r="G23" s="199"/>
      <c r="H23" s="185"/>
      <c r="I23" s="185"/>
      <c r="J23" s="40" t="s">
        <v>155</v>
      </c>
      <c r="K23" s="40" t="s">
        <v>154</v>
      </c>
      <c r="L23" s="40" t="s">
        <v>152</v>
      </c>
      <c r="M23" s="40">
        <v>15</v>
      </c>
      <c r="N23" s="185"/>
      <c r="O23" s="185"/>
      <c r="P23" s="185"/>
      <c r="Q23" s="185"/>
      <c r="R23" s="185"/>
      <c r="S23" s="185"/>
      <c r="T23" s="209"/>
      <c r="U23" s="187"/>
      <c r="V23" s="187"/>
      <c r="W23" s="185"/>
      <c r="X23" s="185"/>
      <c r="Y23" s="185"/>
      <c r="Z23" s="185"/>
      <c r="AA23" s="185"/>
      <c r="AB23" s="187"/>
      <c r="AC23" s="185"/>
      <c r="AD23" s="185"/>
      <c r="AE23" s="187"/>
      <c r="AF23" s="185"/>
      <c r="AG23" s="185"/>
      <c r="AH23" s="190"/>
      <c r="AI23" s="190"/>
      <c r="AJ23" s="185"/>
    </row>
    <row r="24" spans="1:36" ht="48" x14ac:dyDescent="0.25">
      <c r="A24" s="9"/>
      <c r="B24" s="199"/>
      <c r="C24" s="199"/>
      <c r="D24" s="199"/>
      <c r="E24" s="199"/>
      <c r="F24" s="200"/>
      <c r="G24" s="200"/>
      <c r="H24" s="185"/>
      <c r="I24" s="185"/>
      <c r="J24" s="10" t="s">
        <v>157</v>
      </c>
      <c r="K24" s="70" t="s">
        <v>156</v>
      </c>
      <c r="L24" s="40" t="s">
        <v>158</v>
      </c>
      <c r="M24" s="10">
        <v>150000</v>
      </c>
      <c r="N24" s="185"/>
      <c r="O24" s="185"/>
      <c r="P24" s="185"/>
      <c r="Q24" s="185"/>
      <c r="R24" s="185"/>
      <c r="S24" s="185"/>
      <c r="T24" s="209"/>
      <c r="U24" s="188"/>
      <c r="V24" s="188"/>
      <c r="W24" s="104"/>
      <c r="X24" s="104"/>
      <c r="Y24" s="104"/>
      <c r="Z24" s="104"/>
      <c r="AA24" s="104"/>
      <c r="AB24" s="188"/>
      <c r="AC24" s="185"/>
      <c r="AD24" s="104"/>
      <c r="AE24" s="188"/>
      <c r="AF24" s="104"/>
      <c r="AG24" s="104"/>
      <c r="AH24" s="190"/>
      <c r="AI24" s="190"/>
      <c r="AJ24" s="104"/>
    </row>
    <row r="25" spans="1:36" ht="60" customHeight="1" x14ac:dyDescent="0.25">
      <c r="A25" s="9"/>
      <c r="B25" s="199"/>
      <c r="C25" s="199"/>
      <c r="D25" s="199"/>
      <c r="E25" s="199"/>
      <c r="F25" s="198" t="s">
        <v>165</v>
      </c>
      <c r="G25" s="198" t="s">
        <v>124</v>
      </c>
      <c r="H25" s="185"/>
      <c r="I25" s="185"/>
      <c r="J25" s="40" t="s">
        <v>168</v>
      </c>
      <c r="K25" s="40" t="s">
        <v>134</v>
      </c>
      <c r="L25" s="40" t="s">
        <v>135</v>
      </c>
      <c r="M25" s="40">
        <v>1</v>
      </c>
      <c r="N25" s="185"/>
      <c r="O25" s="185"/>
      <c r="P25" s="185"/>
      <c r="Q25" s="185"/>
      <c r="R25" s="185"/>
      <c r="S25" s="185"/>
      <c r="T25" s="209"/>
      <c r="U25" s="186">
        <v>1360000</v>
      </c>
      <c r="V25" s="186">
        <f>U25</f>
        <v>1360000</v>
      </c>
      <c r="W25" s="103" t="s">
        <v>131</v>
      </c>
      <c r="X25" s="103" t="s">
        <v>131</v>
      </c>
      <c r="Y25" s="103" t="s">
        <v>131</v>
      </c>
      <c r="Z25" s="103" t="s">
        <v>131</v>
      </c>
      <c r="AA25" s="103" t="s">
        <v>131</v>
      </c>
      <c r="AB25" s="186">
        <v>240000</v>
      </c>
      <c r="AC25" s="185"/>
      <c r="AD25" s="103" t="s">
        <v>131</v>
      </c>
      <c r="AE25" s="186">
        <f>U25</f>
        <v>1360000</v>
      </c>
      <c r="AF25" s="103" t="s">
        <v>131</v>
      </c>
      <c r="AG25" s="103" t="s">
        <v>131</v>
      </c>
      <c r="AH25" s="190"/>
      <c r="AI25" s="190"/>
      <c r="AJ25" s="103"/>
    </row>
    <row r="26" spans="1:36" ht="96" x14ac:dyDescent="0.25">
      <c r="A26" s="9"/>
      <c r="B26" s="199"/>
      <c r="C26" s="199"/>
      <c r="D26" s="199"/>
      <c r="E26" s="199"/>
      <c r="F26" s="199"/>
      <c r="G26" s="199"/>
      <c r="H26" s="185"/>
      <c r="I26" s="185"/>
      <c r="J26" s="40" t="s">
        <v>155</v>
      </c>
      <c r="K26" s="40" t="s">
        <v>154</v>
      </c>
      <c r="L26" s="40" t="s">
        <v>152</v>
      </c>
      <c r="M26" s="40">
        <v>0.2</v>
      </c>
      <c r="N26" s="185"/>
      <c r="O26" s="185"/>
      <c r="P26" s="185"/>
      <c r="Q26" s="185"/>
      <c r="R26" s="185"/>
      <c r="S26" s="185"/>
      <c r="T26" s="209"/>
      <c r="U26" s="187"/>
      <c r="V26" s="187"/>
      <c r="W26" s="185"/>
      <c r="X26" s="185"/>
      <c r="Y26" s="185"/>
      <c r="Z26" s="185"/>
      <c r="AA26" s="185"/>
      <c r="AB26" s="187"/>
      <c r="AC26" s="185"/>
      <c r="AD26" s="185"/>
      <c r="AE26" s="187"/>
      <c r="AF26" s="185"/>
      <c r="AG26" s="185"/>
      <c r="AH26" s="190"/>
      <c r="AI26" s="190"/>
      <c r="AJ26" s="185"/>
    </row>
    <row r="27" spans="1:36" ht="48" x14ac:dyDescent="0.25">
      <c r="A27" s="9"/>
      <c r="B27" s="200"/>
      <c r="C27" s="200"/>
      <c r="D27" s="200"/>
      <c r="E27" s="200"/>
      <c r="F27" s="200"/>
      <c r="G27" s="200"/>
      <c r="H27" s="104"/>
      <c r="I27" s="104"/>
      <c r="J27" s="10" t="s">
        <v>157</v>
      </c>
      <c r="K27" s="70" t="s">
        <v>156</v>
      </c>
      <c r="L27" s="40" t="s">
        <v>158</v>
      </c>
      <c r="M27" s="10">
        <v>2797</v>
      </c>
      <c r="N27" s="104"/>
      <c r="O27" s="104"/>
      <c r="P27" s="104"/>
      <c r="Q27" s="104"/>
      <c r="R27" s="104"/>
      <c r="S27" s="104"/>
      <c r="T27" s="210"/>
      <c r="U27" s="188"/>
      <c r="V27" s="188"/>
      <c r="W27" s="104"/>
      <c r="X27" s="104"/>
      <c r="Y27" s="104"/>
      <c r="Z27" s="104"/>
      <c r="AA27" s="104"/>
      <c r="AB27" s="188"/>
      <c r="AC27" s="104"/>
      <c r="AD27" s="104"/>
      <c r="AE27" s="188"/>
      <c r="AF27" s="104"/>
      <c r="AG27" s="104"/>
      <c r="AH27" s="191"/>
      <c r="AI27" s="191"/>
      <c r="AJ27" s="104"/>
    </row>
    <row r="28" spans="1:36" ht="60" customHeight="1" x14ac:dyDescent="0.25">
      <c r="A28" s="9"/>
      <c r="B28" s="198" t="s">
        <v>147</v>
      </c>
      <c r="C28" s="198" t="s">
        <v>180</v>
      </c>
      <c r="D28" s="198" t="s">
        <v>170</v>
      </c>
      <c r="E28" s="198" t="s">
        <v>122</v>
      </c>
      <c r="F28" s="198" t="s">
        <v>153</v>
      </c>
      <c r="G28" s="198" t="s">
        <v>124</v>
      </c>
      <c r="H28" s="103" t="s">
        <v>79</v>
      </c>
      <c r="I28" s="103" t="s">
        <v>79</v>
      </c>
      <c r="J28" s="40" t="s">
        <v>168</v>
      </c>
      <c r="K28" s="40" t="s">
        <v>134</v>
      </c>
      <c r="L28" s="40" t="s">
        <v>135</v>
      </c>
      <c r="M28" s="40">
        <v>1</v>
      </c>
      <c r="N28" s="103" t="s">
        <v>127</v>
      </c>
      <c r="O28" s="103" t="s">
        <v>128</v>
      </c>
      <c r="P28" s="103" t="s">
        <v>129</v>
      </c>
      <c r="Q28" s="103" t="s">
        <v>85</v>
      </c>
      <c r="R28" s="103" t="s">
        <v>86</v>
      </c>
      <c r="S28" s="103" t="s">
        <v>130</v>
      </c>
      <c r="T28" s="208">
        <f>U28+U31</f>
        <v>4675000</v>
      </c>
      <c r="U28" s="186">
        <v>2125000</v>
      </c>
      <c r="V28" s="186">
        <f>U28</f>
        <v>2125000</v>
      </c>
      <c r="W28" s="103" t="s">
        <v>131</v>
      </c>
      <c r="X28" s="103" t="s">
        <v>131</v>
      </c>
      <c r="Y28" s="103" t="s">
        <v>131</v>
      </c>
      <c r="Z28" s="103" t="s">
        <v>131</v>
      </c>
      <c r="AA28" s="103" t="s">
        <v>131</v>
      </c>
      <c r="AB28" s="186">
        <v>375000</v>
      </c>
      <c r="AC28" s="103" t="s">
        <v>87</v>
      </c>
      <c r="AD28" s="103" t="s">
        <v>131</v>
      </c>
      <c r="AE28" s="186">
        <f>U28</f>
        <v>2125000</v>
      </c>
      <c r="AF28" s="103" t="s">
        <v>131</v>
      </c>
      <c r="AG28" s="103" t="s">
        <v>131</v>
      </c>
      <c r="AH28" s="189" t="s">
        <v>171</v>
      </c>
      <c r="AI28" s="189" t="s">
        <v>132</v>
      </c>
      <c r="AJ28" s="103"/>
    </row>
    <row r="29" spans="1:36" ht="96" x14ac:dyDescent="0.25">
      <c r="A29" s="9"/>
      <c r="B29" s="199"/>
      <c r="C29" s="199"/>
      <c r="D29" s="199"/>
      <c r="E29" s="199"/>
      <c r="F29" s="199"/>
      <c r="G29" s="199"/>
      <c r="H29" s="185"/>
      <c r="I29" s="185"/>
      <c r="J29" s="40" t="s">
        <v>155</v>
      </c>
      <c r="K29" s="40" t="s">
        <v>154</v>
      </c>
      <c r="L29" s="40" t="s">
        <v>152</v>
      </c>
      <c r="M29" s="40">
        <v>13</v>
      </c>
      <c r="N29" s="185"/>
      <c r="O29" s="185"/>
      <c r="P29" s="185"/>
      <c r="Q29" s="185"/>
      <c r="R29" s="185"/>
      <c r="S29" s="185"/>
      <c r="T29" s="209"/>
      <c r="U29" s="187"/>
      <c r="V29" s="187"/>
      <c r="W29" s="185"/>
      <c r="X29" s="185"/>
      <c r="Y29" s="185"/>
      <c r="Z29" s="185"/>
      <c r="AA29" s="185"/>
      <c r="AB29" s="187"/>
      <c r="AC29" s="185"/>
      <c r="AD29" s="185"/>
      <c r="AE29" s="187"/>
      <c r="AF29" s="185"/>
      <c r="AG29" s="185"/>
      <c r="AH29" s="190"/>
      <c r="AI29" s="190"/>
      <c r="AJ29" s="185"/>
    </row>
    <row r="30" spans="1:36" ht="48" x14ac:dyDescent="0.25">
      <c r="A30" s="9"/>
      <c r="B30" s="199"/>
      <c r="C30" s="199"/>
      <c r="D30" s="199"/>
      <c r="E30" s="199"/>
      <c r="F30" s="200"/>
      <c r="G30" s="199"/>
      <c r="H30" s="185"/>
      <c r="I30" s="185"/>
      <c r="J30" s="10" t="s">
        <v>157</v>
      </c>
      <c r="K30" s="70" t="s">
        <v>156</v>
      </c>
      <c r="L30" s="40" t="s">
        <v>158</v>
      </c>
      <c r="M30" s="10">
        <v>130000</v>
      </c>
      <c r="N30" s="185"/>
      <c r="O30" s="185"/>
      <c r="P30" s="185"/>
      <c r="Q30" s="185"/>
      <c r="R30" s="185"/>
      <c r="S30" s="185"/>
      <c r="T30" s="209"/>
      <c r="U30" s="188"/>
      <c r="V30" s="188"/>
      <c r="W30" s="104"/>
      <c r="X30" s="104"/>
      <c r="Y30" s="104"/>
      <c r="Z30" s="104"/>
      <c r="AA30" s="104"/>
      <c r="AB30" s="188"/>
      <c r="AC30" s="185"/>
      <c r="AD30" s="104"/>
      <c r="AE30" s="188"/>
      <c r="AF30" s="104"/>
      <c r="AG30" s="104"/>
      <c r="AH30" s="190"/>
      <c r="AI30" s="190"/>
      <c r="AJ30" s="104"/>
    </row>
    <row r="31" spans="1:36" ht="60" customHeight="1" x14ac:dyDescent="0.25">
      <c r="A31" s="9"/>
      <c r="B31" s="199"/>
      <c r="C31" s="199"/>
      <c r="D31" s="199"/>
      <c r="E31" s="199"/>
      <c r="F31" s="198" t="s">
        <v>160</v>
      </c>
      <c r="G31" s="199"/>
      <c r="H31" s="185"/>
      <c r="I31" s="185"/>
      <c r="J31" s="40" t="s">
        <v>168</v>
      </c>
      <c r="K31" s="40" t="s">
        <v>134</v>
      </c>
      <c r="L31" s="40" t="s">
        <v>135</v>
      </c>
      <c r="M31" s="40">
        <v>1</v>
      </c>
      <c r="N31" s="185"/>
      <c r="O31" s="185"/>
      <c r="P31" s="185"/>
      <c r="Q31" s="185"/>
      <c r="R31" s="185"/>
      <c r="S31" s="185"/>
      <c r="T31" s="209"/>
      <c r="U31" s="186">
        <v>2550000</v>
      </c>
      <c r="V31" s="186">
        <f>U31</f>
        <v>2550000</v>
      </c>
      <c r="W31" s="103" t="s">
        <v>131</v>
      </c>
      <c r="X31" s="103" t="s">
        <v>131</v>
      </c>
      <c r="Y31" s="103" t="s">
        <v>131</v>
      </c>
      <c r="Z31" s="103" t="s">
        <v>131</v>
      </c>
      <c r="AA31" s="103" t="s">
        <v>131</v>
      </c>
      <c r="AB31" s="186">
        <v>450000</v>
      </c>
      <c r="AC31" s="185"/>
      <c r="AD31" s="103" t="s">
        <v>131</v>
      </c>
      <c r="AE31" s="186">
        <f>U31</f>
        <v>2550000</v>
      </c>
      <c r="AF31" s="103" t="s">
        <v>131</v>
      </c>
      <c r="AG31" s="103" t="s">
        <v>131</v>
      </c>
      <c r="AH31" s="190"/>
      <c r="AI31" s="190"/>
      <c r="AJ31" s="103"/>
    </row>
    <row r="32" spans="1:36" ht="120" x14ac:dyDescent="0.25">
      <c r="A32" s="9"/>
      <c r="B32" s="199"/>
      <c r="C32" s="199"/>
      <c r="D32" s="199"/>
      <c r="E32" s="199"/>
      <c r="F32" s="199"/>
      <c r="G32" s="199"/>
      <c r="H32" s="185"/>
      <c r="I32" s="185"/>
      <c r="J32" s="40" t="s">
        <v>162</v>
      </c>
      <c r="K32" s="40" t="s">
        <v>161</v>
      </c>
      <c r="L32" s="40" t="s">
        <v>152</v>
      </c>
      <c r="M32" s="40">
        <v>1.5</v>
      </c>
      <c r="N32" s="185"/>
      <c r="O32" s="185"/>
      <c r="P32" s="185"/>
      <c r="Q32" s="185"/>
      <c r="R32" s="185"/>
      <c r="S32" s="185"/>
      <c r="T32" s="209"/>
      <c r="U32" s="187"/>
      <c r="V32" s="187"/>
      <c r="W32" s="185"/>
      <c r="X32" s="185"/>
      <c r="Y32" s="185"/>
      <c r="Z32" s="185"/>
      <c r="AA32" s="185"/>
      <c r="AB32" s="187"/>
      <c r="AC32" s="185"/>
      <c r="AD32" s="185"/>
      <c r="AE32" s="187"/>
      <c r="AF32" s="185"/>
      <c r="AG32" s="185"/>
      <c r="AH32" s="190"/>
      <c r="AI32" s="190"/>
      <c r="AJ32" s="185"/>
    </row>
    <row r="33" spans="1:36" ht="48" x14ac:dyDescent="0.25">
      <c r="A33" s="9"/>
      <c r="B33" s="200"/>
      <c r="C33" s="200"/>
      <c r="D33" s="200"/>
      <c r="E33" s="200"/>
      <c r="F33" s="200"/>
      <c r="G33" s="200"/>
      <c r="H33" s="104"/>
      <c r="I33" s="104"/>
      <c r="J33" s="10" t="s">
        <v>157</v>
      </c>
      <c r="K33" s="70" t="s">
        <v>156</v>
      </c>
      <c r="L33" s="40" t="s">
        <v>158</v>
      </c>
      <c r="M33" s="10">
        <v>27800</v>
      </c>
      <c r="N33" s="104"/>
      <c r="O33" s="104"/>
      <c r="P33" s="104"/>
      <c r="Q33" s="104"/>
      <c r="R33" s="104"/>
      <c r="S33" s="104"/>
      <c r="T33" s="210"/>
      <c r="U33" s="188"/>
      <c r="V33" s="188"/>
      <c r="W33" s="104"/>
      <c r="X33" s="104"/>
      <c r="Y33" s="104"/>
      <c r="Z33" s="104"/>
      <c r="AA33" s="104"/>
      <c r="AB33" s="188"/>
      <c r="AC33" s="104"/>
      <c r="AD33" s="104"/>
      <c r="AE33" s="188"/>
      <c r="AF33" s="104"/>
      <c r="AG33" s="104"/>
      <c r="AH33" s="191"/>
      <c r="AI33" s="191"/>
      <c r="AJ33" s="104"/>
    </row>
    <row r="34" spans="1:36" ht="60" customHeight="1" x14ac:dyDescent="0.25">
      <c r="A34" s="9"/>
      <c r="B34" s="198" t="s">
        <v>149</v>
      </c>
      <c r="C34" s="198" t="s">
        <v>181</v>
      </c>
      <c r="D34" s="198" t="s">
        <v>170</v>
      </c>
      <c r="E34" s="198" t="s">
        <v>122</v>
      </c>
      <c r="F34" s="198" t="s">
        <v>163</v>
      </c>
      <c r="G34" s="198" t="s">
        <v>124</v>
      </c>
      <c r="H34" s="103" t="s">
        <v>79</v>
      </c>
      <c r="I34" s="103" t="s">
        <v>79</v>
      </c>
      <c r="J34" s="40" t="s">
        <v>168</v>
      </c>
      <c r="K34" s="40" t="s">
        <v>134</v>
      </c>
      <c r="L34" s="40" t="s">
        <v>135</v>
      </c>
      <c r="M34" s="40">
        <v>1</v>
      </c>
      <c r="N34" s="103" t="s">
        <v>127</v>
      </c>
      <c r="O34" s="103" t="s">
        <v>128</v>
      </c>
      <c r="P34" s="103" t="s">
        <v>129</v>
      </c>
      <c r="Q34" s="103" t="s">
        <v>85</v>
      </c>
      <c r="R34" s="103" t="s">
        <v>86</v>
      </c>
      <c r="S34" s="103" t="s">
        <v>130</v>
      </c>
      <c r="T34" s="208">
        <f>U34+U37</f>
        <v>3173050</v>
      </c>
      <c r="U34" s="186">
        <v>2975000</v>
      </c>
      <c r="V34" s="186">
        <f>U34</f>
        <v>2975000</v>
      </c>
      <c r="W34" s="103" t="s">
        <v>131</v>
      </c>
      <c r="X34" s="103" t="s">
        <v>131</v>
      </c>
      <c r="Y34" s="103" t="s">
        <v>131</v>
      </c>
      <c r="Z34" s="103" t="s">
        <v>131</v>
      </c>
      <c r="AA34" s="103" t="s">
        <v>131</v>
      </c>
      <c r="AB34" s="186">
        <v>525000</v>
      </c>
      <c r="AC34" s="103" t="s">
        <v>87</v>
      </c>
      <c r="AD34" s="103" t="s">
        <v>131</v>
      </c>
      <c r="AE34" s="186">
        <f>U34</f>
        <v>2975000</v>
      </c>
      <c r="AF34" s="103" t="s">
        <v>131</v>
      </c>
      <c r="AG34" s="103" t="s">
        <v>131</v>
      </c>
      <c r="AH34" s="189" t="s">
        <v>182</v>
      </c>
      <c r="AI34" s="189" t="s">
        <v>164</v>
      </c>
      <c r="AJ34" s="103"/>
    </row>
    <row r="35" spans="1:36" ht="96" x14ac:dyDescent="0.25">
      <c r="A35" s="9"/>
      <c r="B35" s="199"/>
      <c r="C35" s="199"/>
      <c r="D35" s="199"/>
      <c r="E35" s="199"/>
      <c r="F35" s="199"/>
      <c r="G35" s="199"/>
      <c r="H35" s="185"/>
      <c r="I35" s="185"/>
      <c r="J35" s="40" t="s">
        <v>155</v>
      </c>
      <c r="K35" s="40" t="s">
        <v>154</v>
      </c>
      <c r="L35" s="40" t="s">
        <v>152</v>
      </c>
      <c r="M35" s="40">
        <v>5</v>
      </c>
      <c r="N35" s="185"/>
      <c r="O35" s="185"/>
      <c r="P35" s="185"/>
      <c r="Q35" s="185"/>
      <c r="R35" s="185"/>
      <c r="S35" s="185"/>
      <c r="T35" s="209"/>
      <c r="U35" s="187"/>
      <c r="V35" s="187"/>
      <c r="W35" s="185"/>
      <c r="X35" s="185"/>
      <c r="Y35" s="185"/>
      <c r="Z35" s="185"/>
      <c r="AA35" s="185"/>
      <c r="AB35" s="187"/>
      <c r="AC35" s="185"/>
      <c r="AD35" s="185"/>
      <c r="AE35" s="187"/>
      <c r="AF35" s="185"/>
      <c r="AG35" s="185"/>
      <c r="AH35" s="190"/>
      <c r="AI35" s="190"/>
      <c r="AJ35" s="185"/>
    </row>
    <row r="36" spans="1:36" ht="48" x14ac:dyDescent="0.25">
      <c r="A36" s="9"/>
      <c r="B36" s="199"/>
      <c r="C36" s="199"/>
      <c r="D36" s="199"/>
      <c r="E36" s="199"/>
      <c r="F36" s="200"/>
      <c r="G36" s="200"/>
      <c r="H36" s="185"/>
      <c r="I36" s="185"/>
      <c r="J36" s="10" t="s">
        <v>157</v>
      </c>
      <c r="K36" s="70" t="s">
        <v>156</v>
      </c>
      <c r="L36" s="40" t="s">
        <v>158</v>
      </c>
      <c r="M36" s="10">
        <v>4000</v>
      </c>
      <c r="N36" s="185"/>
      <c r="O36" s="104"/>
      <c r="P36" s="104"/>
      <c r="Q36" s="104"/>
      <c r="R36" s="104"/>
      <c r="S36" s="104"/>
      <c r="T36" s="209"/>
      <c r="U36" s="188"/>
      <c r="V36" s="188"/>
      <c r="W36" s="104"/>
      <c r="X36" s="104"/>
      <c r="Y36" s="104"/>
      <c r="Z36" s="104"/>
      <c r="AA36" s="104"/>
      <c r="AB36" s="188"/>
      <c r="AC36" s="104"/>
      <c r="AD36" s="104"/>
      <c r="AE36" s="188"/>
      <c r="AF36" s="104"/>
      <c r="AG36" s="104"/>
      <c r="AH36" s="191"/>
      <c r="AI36" s="191"/>
      <c r="AJ36" s="104"/>
    </row>
    <row r="37" spans="1:36" ht="48" x14ac:dyDescent="0.25">
      <c r="A37" s="9"/>
      <c r="B37" s="199"/>
      <c r="C37" s="199"/>
      <c r="D37" s="199"/>
      <c r="E37" s="199"/>
      <c r="F37" s="198" t="s">
        <v>166</v>
      </c>
      <c r="G37" s="198" t="s">
        <v>124</v>
      </c>
      <c r="H37" s="185"/>
      <c r="I37" s="185"/>
      <c r="J37" s="40" t="s">
        <v>168</v>
      </c>
      <c r="K37" s="40" t="s">
        <v>134</v>
      </c>
      <c r="L37" s="40" t="s">
        <v>135</v>
      </c>
      <c r="M37" s="40">
        <v>1</v>
      </c>
      <c r="N37" s="185"/>
      <c r="O37" s="103"/>
      <c r="P37" s="103"/>
      <c r="Q37" s="103"/>
      <c r="R37" s="103"/>
      <c r="S37" s="103"/>
      <c r="T37" s="209"/>
      <c r="U37" s="186">
        <v>198050</v>
      </c>
      <c r="V37" s="186">
        <f>U37</f>
        <v>198050</v>
      </c>
      <c r="W37" s="103" t="s">
        <v>131</v>
      </c>
      <c r="X37" s="103" t="s">
        <v>131</v>
      </c>
      <c r="Y37" s="103" t="s">
        <v>131</v>
      </c>
      <c r="Z37" s="103" t="s">
        <v>131</v>
      </c>
      <c r="AA37" s="103" t="s">
        <v>131</v>
      </c>
      <c r="AB37" s="186">
        <v>34950</v>
      </c>
      <c r="AC37" s="103"/>
      <c r="AD37" s="103" t="s">
        <v>131</v>
      </c>
      <c r="AE37" s="186">
        <f>U37</f>
        <v>198050</v>
      </c>
      <c r="AF37" s="103" t="s">
        <v>131</v>
      </c>
      <c r="AG37" s="103" t="s">
        <v>131</v>
      </c>
      <c r="AH37" s="189" t="s">
        <v>182</v>
      </c>
      <c r="AI37" s="189" t="s">
        <v>164</v>
      </c>
      <c r="AJ37" s="103"/>
    </row>
    <row r="38" spans="1:36" ht="72" x14ac:dyDescent="0.25">
      <c r="A38" s="9"/>
      <c r="B38" s="200"/>
      <c r="C38" s="200"/>
      <c r="D38" s="200"/>
      <c r="E38" s="200"/>
      <c r="F38" s="200"/>
      <c r="G38" s="200"/>
      <c r="H38" s="104"/>
      <c r="I38" s="104"/>
      <c r="J38" s="40" t="s">
        <v>151</v>
      </c>
      <c r="K38" s="40" t="s">
        <v>125</v>
      </c>
      <c r="L38" s="40" t="s">
        <v>126</v>
      </c>
      <c r="M38" s="40">
        <v>549388</v>
      </c>
      <c r="N38" s="104"/>
      <c r="O38" s="104"/>
      <c r="P38" s="104"/>
      <c r="Q38" s="104"/>
      <c r="R38" s="104"/>
      <c r="S38" s="104"/>
      <c r="T38" s="210"/>
      <c r="U38" s="188"/>
      <c r="V38" s="188"/>
      <c r="W38" s="104"/>
      <c r="X38" s="104"/>
      <c r="Y38" s="104"/>
      <c r="Z38" s="104"/>
      <c r="AA38" s="104"/>
      <c r="AB38" s="188"/>
      <c r="AC38" s="104"/>
      <c r="AD38" s="104"/>
      <c r="AE38" s="188"/>
      <c r="AF38" s="104"/>
      <c r="AG38" s="104"/>
      <c r="AH38" s="191"/>
      <c r="AI38" s="191"/>
      <c r="AJ38" s="104"/>
    </row>
    <row r="39" spans="1:36" ht="72" x14ac:dyDescent="0.25">
      <c r="A39" s="9"/>
      <c r="B39" s="195" t="s">
        <v>380</v>
      </c>
      <c r="C39" s="198" t="s">
        <v>467</v>
      </c>
      <c r="D39" s="198" t="s">
        <v>381</v>
      </c>
      <c r="E39" s="198" t="s">
        <v>142</v>
      </c>
      <c r="F39" s="198" t="s">
        <v>382</v>
      </c>
      <c r="G39" s="198" t="s">
        <v>383</v>
      </c>
      <c r="H39" s="103" t="s">
        <v>79</v>
      </c>
      <c r="I39" s="103" t="s">
        <v>79</v>
      </c>
      <c r="J39" s="40" t="s">
        <v>151</v>
      </c>
      <c r="K39" s="40" t="s">
        <v>125</v>
      </c>
      <c r="L39" s="40" t="s">
        <v>126</v>
      </c>
      <c r="M39" s="40">
        <v>1000</v>
      </c>
      <c r="N39" s="103" t="s">
        <v>127</v>
      </c>
      <c r="O39" s="195" t="s">
        <v>384</v>
      </c>
      <c r="P39" s="103" t="s">
        <v>129</v>
      </c>
      <c r="Q39" s="103" t="s">
        <v>85</v>
      </c>
      <c r="R39" s="103" t="s">
        <v>86</v>
      </c>
      <c r="S39" s="103" t="s">
        <v>130</v>
      </c>
      <c r="T39" s="202">
        <v>765000</v>
      </c>
      <c r="U39" s="205">
        <v>765000</v>
      </c>
      <c r="V39" s="205">
        <v>765000</v>
      </c>
      <c r="W39" s="103" t="s">
        <v>131</v>
      </c>
      <c r="X39" s="103" t="s">
        <v>131</v>
      </c>
      <c r="Y39" s="103" t="s">
        <v>131</v>
      </c>
      <c r="Z39" s="103" t="s">
        <v>131</v>
      </c>
      <c r="AA39" s="103" t="s">
        <v>131</v>
      </c>
      <c r="AB39" s="186">
        <v>135000</v>
      </c>
      <c r="AC39" s="103" t="s">
        <v>87</v>
      </c>
      <c r="AD39" s="103" t="s">
        <v>131</v>
      </c>
      <c r="AE39" s="186">
        <v>765000</v>
      </c>
      <c r="AF39" s="103" t="s">
        <v>131</v>
      </c>
      <c r="AG39" s="103" t="s">
        <v>131</v>
      </c>
      <c r="AH39" s="189" t="s">
        <v>385</v>
      </c>
      <c r="AI39" s="189" t="s">
        <v>386</v>
      </c>
      <c r="AJ39" s="103"/>
    </row>
    <row r="40" spans="1:36" x14ac:dyDescent="0.25">
      <c r="A40" s="9"/>
      <c r="B40" s="196"/>
      <c r="C40" s="199"/>
      <c r="D40" s="199"/>
      <c r="E40" s="199"/>
      <c r="F40" s="199"/>
      <c r="G40" s="199"/>
      <c r="H40" s="185"/>
      <c r="I40" s="185"/>
      <c r="J40" s="103" t="s">
        <v>168</v>
      </c>
      <c r="K40" s="103" t="s">
        <v>134</v>
      </c>
      <c r="L40" s="103" t="s">
        <v>135</v>
      </c>
      <c r="M40" s="103">
        <v>1</v>
      </c>
      <c r="N40" s="185"/>
      <c r="O40" s="196"/>
      <c r="P40" s="185"/>
      <c r="Q40" s="185"/>
      <c r="R40" s="185"/>
      <c r="S40" s="185"/>
      <c r="T40" s="203"/>
      <c r="U40" s="206"/>
      <c r="V40" s="206"/>
      <c r="W40" s="185"/>
      <c r="X40" s="185"/>
      <c r="Y40" s="185"/>
      <c r="Z40" s="185"/>
      <c r="AA40" s="185"/>
      <c r="AB40" s="187"/>
      <c r="AC40" s="185"/>
      <c r="AD40" s="185"/>
      <c r="AE40" s="187"/>
      <c r="AF40" s="185"/>
      <c r="AG40" s="185"/>
      <c r="AH40" s="190"/>
      <c r="AI40" s="190"/>
      <c r="AJ40" s="185"/>
    </row>
    <row r="41" spans="1:36" ht="41.65" customHeight="1" x14ac:dyDescent="0.25">
      <c r="A41" s="9"/>
      <c r="B41" s="197"/>
      <c r="C41" s="200"/>
      <c r="D41" s="200"/>
      <c r="E41" s="200"/>
      <c r="F41" s="200"/>
      <c r="G41" s="200"/>
      <c r="H41" s="104"/>
      <c r="I41" s="104"/>
      <c r="J41" s="104"/>
      <c r="K41" s="104"/>
      <c r="L41" s="104"/>
      <c r="M41" s="104"/>
      <c r="N41" s="71"/>
      <c r="O41" s="72"/>
      <c r="P41" s="104"/>
      <c r="Q41" s="104"/>
      <c r="R41" s="104"/>
      <c r="S41" s="104"/>
      <c r="T41" s="204"/>
      <c r="U41" s="207"/>
      <c r="V41" s="207"/>
      <c r="W41" s="104"/>
      <c r="X41" s="104"/>
      <c r="Y41" s="104"/>
      <c r="Z41" s="104"/>
      <c r="AA41" s="104"/>
      <c r="AB41" s="188"/>
      <c r="AC41" s="104"/>
      <c r="AD41" s="104"/>
      <c r="AE41" s="188"/>
      <c r="AF41" s="104"/>
      <c r="AG41" s="104"/>
      <c r="AH41" s="191"/>
      <c r="AI41" s="191"/>
      <c r="AJ41" s="104"/>
    </row>
    <row r="42" spans="1:36" ht="72" x14ac:dyDescent="0.25">
      <c r="A42" s="9"/>
      <c r="B42" s="198" t="s">
        <v>387</v>
      </c>
      <c r="C42" s="198" t="s">
        <v>468</v>
      </c>
      <c r="D42" s="198" t="s">
        <v>381</v>
      </c>
      <c r="E42" s="198" t="s">
        <v>142</v>
      </c>
      <c r="F42" s="198" t="s">
        <v>388</v>
      </c>
      <c r="G42" s="198" t="s">
        <v>383</v>
      </c>
      <c r="H42" s="103" t="s">
        <v>79</v>
      </c>
      <c r="I42" s="103" t="s">
        <v>79</v>
      </c>
      <c r="J42" s="73" t="s">
        <v>389</v>
      </c>
      <c r="K42" s="74" t="s">
        <v>390</v>
      </c>
      <c r="L42" s="40" t="s">
        <v>101</v>
      </c>
      <c r="M42" s="53">
        <v>24320</v>
      </c>
      <c r="N42" s="103" t="s">
        <v>127</v>
      </c>
      <c r="O42" s="195" t="s">
        <v>119</v>
      </c>
      <c r="P42" s="103" t="s">
        <v>129</v>
      </c>
      <c r="Q42" s="103" t="s">
        <v>85</v>
      </c>
      <c r="R42" s="103" t="s">
        <v>86</v>
      </c>
      <c r="S42" s="103" t="s">
        <v>130</v>
      </c>
      <c r="T42" s="202">
        <v>14156686</v>
      </c>
      <c r="U42" s="205">
        <v>14156686</v>
      </c>
      <c r="V42" s="205">
        <v>14156686</v>
      </c>
      <c r="W42" s="103" t="s">
        <v>131</v>
      </c>
      <c r="X42" s="103" t="s">
        <v>131</v>
      </c>
      <c r="Y42" s="103" t="s">
        <v>131</v>
      </c>
      <c r="Z42" s="103" t="s">
        <v>131</v>
      </c>
      <c r="AA42" s="103" t="s">
        <v>131</v>
      </c>
      <c r="AB42" s="186">
        <v>16664054</v>
      </c>
      <c r="AC42" s="103" t="s">
        <v>87</v>
      </c>
      <c r="AD42" s="103" t="s">
        <v>131</v>
      </c>
      <c r="AE42" s="205">
        <v>14156686</v>
      </c>
      <c r="AF42" s="103" t="s">
        <v>131</v>
      </c>
      <c r="AG42" s="103" t="s">
        <v>131</v>
      </c>
      <c r="AH42" s="201" t="s">
        <v>391</v>
      </c>
      <c r="AI42" s="201" t="s">
        <v>182</v>
      </c>
      <c r="AJ42" s="103"/>
    </row>
    <row r="43" spans="1:36" ht="60" x14ac:dyDescent="0.25">
      <c r="A43" s="9"/>
      <c r="B43" s="199"/>
      <c r="C43" s="199"/>
      <c r="D43" s="199"/>
      <c r="E43" s="199"/>
      <c r="F43" s="199"/>
      <c r="G43" s="199"/>
      <c r="H43" s="185"/>
      <c r="I43" s="185"/>
      <c r="J43" s="73" t="s">
        <v>392</v>
      </c>
      <c r="K43" s="75" t="s">
        <v>393</v>
      </c>
      <c r="L43" s="40" t="s">
        <v>394</v>
      </c>
      <c r="M43" s="40">
        <v>14.77</v>
      </c>
      <c r="N43" s="185"/>
      <c r="O43" s="196"/>
      <c r="P43" s="185"/>
      <c r="Q43" s="185"/>
      <c r="R43" s="185"/>
      <c r="S43" s="185"/>
      <c r="T43" s="203"/>
      <c r="U43" s="206"/>
      <c r="V43" s="206"/>
      <c r="W43" s="185"/>
      <c r="X43" s="185"/>
      <c r="Y43" s="185"/>
      <c r="Z43" s="185"/>
      <c r="AA43" s="185"/>
      <c r="AB43" s="187"/>
      <c r="AC43" s="185"/>
      <c r="AD43" s="185"/>
      <c r="AE43" s="206"/>
      <c r="AF43" s="185"/>
      <c r="AG43" s="185"/>
      <c r="AH43" s="201"/>
      <c r="AI43" s="201"/>
      <c r="AJ43" s="185"/>
    </row>
    <row r="44" spans="1:36" ht="96" x14ac:dyDescent="0.25">
      <c r="A44" s="9"/>
      <c r="B44" s="199"/>
      <c r="C44" s="199"/>
      <c r="D44" s="199"/>
      <c r="E44" s="199"/>
      <c r="F44" s="199"/>
      <c r="G44" s="199"/>
      <c r="H44" s="185"/>
      <c r="I44" s="185"/>
      <c r="J44" s="73" t="s">
        <v>395</v>
      </c>
      <c r="K44" s="40" t="s">
        <v>396</v>
      </c>
      <c r="L44" s="40" t="s">
        <v>152</v>
      </c>
      <c r="M44" s="40">
        <v>4.47</v>
      </c>
      <c r="N44" s="185"/>
      <c r="O44" s="196"/>
      <c r="P44" s="185"/>
      <c r="Q44" s="185"/>
      <c r="R44" s="185"/>
      <c r="S44" s="185"/>
      <c r="T44" s="203"/>
      <c r="U44" s="206"/>
      <c r="V44" s="206"/>
      <c r="W44" s="185"/>
      <c r="X44" s="185"/>
      <c r="Y44" s="185"/>
      <c r="Z44" s="185"/>
      <c r="AA44" s="185"/>
      <c r="AB44" s="187"/>
      <c r="AC44" s="185"/>
      <c r="AD44" s="185"/>
      <c r="AE44" s="206"/>
      <c r="AF44" s="185"/>
      <c r="AG44" s="185"/>
      <c r="AH44" s="201"/>
      <c r="AI44" s="201"/>
      <c r="AJ44" s="185"/>
    </row>
    <row r="45" spans="1:36" ht="36" x14ac:dyDescent="0.25">
      <c r="A45" s="9"/>
      <c r="B45" s="199"/>
      <c r="C45" s="199"/>
      <c r="D45" s="199"/>
      <c r="E45" s="199"/>
      <c r="F45" s="199"/>
      <c r="G45" s="199"/>
      <c r="H45" s="185"/>
      <c r="I45" s="185"/>
      <c r="J45" s="73" t="s">
        <v>397</v>
      </c>
      <c r="K45" s="40" t="s">
        <v>398</v>
      </c>
      <c r="L45" s="40" t="s">
        <v>158</v>
      </c>
      <c r="M45" s="40">
        <v>44656</v>
      </c>
      <c r="N45" s="185"/>
      <c r="O45" s="196"/>
      <c r="P45" s="185"/>
      <c r="Q45" s="185"/>
      <c r="R45" s="185"/>
      <c r="S45" s="185"/>
      <c r="T45" s="203"/>
      <c r="U45" s="206"/>
      <c r="V45" s="206"/>
      <c r="W45" s="185"/>
      <c r="X45" s="185"/>
      <c r="Y45" s="185"/>
      <c r="Z45" s="185"/>
      <c r="AA45" s="185"/>
      <c r="AB45" s="187"/>
      <c r="AC45" s="185"/>
      <c r="AD45" s="185"/>
      <c r="AE45" s="206"/>
      <c r="AF45" s="185"/>
      <c r="AG45" s="185"/>
      <c r="AH45" s="201"/>
      <c r="AI45" s="201"/>
      <c r="AJ45" s="185"/>
    </row>
    <row r="46" spans="1:36" ht="48" x14ac:dyDescent="0.25">
      <c r="A46" s="9"/>
      <c r="B46" s="200"/>
      <c r="C46" s="200"/>
      <c r="D46" s="200"/>
      <c r="E46" s="200"/>
      <c r="F46" s="200"/>
      <c r="G46" s="200"/>
      <c r="H46" s="104"/>
      <c r="I46" s="104"/>
      <c r="J46" s="73" t="s">
        <v>399</v>
      </c>
      <c r="K46" s="40" t="s">
        <v>400</v>
      </c>
      <c r="L46" s="40" t="s">
        <v>401</v>
      </c>
      <c r="M46" s="40">
        <v>1</v>
      </c>
      <c r="N46" s="104"/>
      <c r="O46" s="197"/>
      <c r="P46" s="104"/>
      <c r="Q46" s="104"/>
      <c r="R46" s="104"/>
      <c r="S46" s="104"/>
      <c r="T46" s="204"/>
      <c r="U46" s="207"/>
      <c r="V46" s="207"/>
      <c r="W46" s="104"/>
      <c r="X46" s="104"/>
      <c r="Y46" s="104"/>
      <c r="Z46" s="104"/>
      <c r="AA46" s="104"/>
      <c r="AB46" s="188"/>
      <c r="AC46" s="104"/>
      <c r="AD46" s="104"/>
      <c r="AE46" s="207"/>
      <c r="AF46" s="104"/>
      <c r="AG46" s="104"/>
      <c r="AH46" s="201"/>
      <c r="AI46" s="201"/>
      <c r="AJ46" s="104"/>
    </row>
    <row r="47" spans="1:36" ht="96" x14ac:dyDescent="0.25">
      <c r="A47" s="9"/>
      <c r="B47" s="198" t="s">
        <v>402</v>
      </c>
      <c r="C47" s="198" t="s">
        <v>469</v>
      </c>
      <c r="D47" s="198" t="s">
        <v>381</v>
      </c>
      <c r="E47" s="198" t="s">
        <v>142</v>
      </c>
      <c r="F47" s="198" t="s">
        <v>403</v>
      </c>
      <c r="G47" s="198" t="s">
        <v>383</v>
      </c>
      <c r="H47" s="103" t="s">
        <v>79</v>
      </c>
      <c r="I47" s="103" t="s">
        <v>79</v>
      </c>
      <c r="J47" s="73" t="s">
        <v>395</v>
      </c>
      <c r="K47" s="40" t="s">
        <v>396</v>
      </c>
      <c r="L47" s="40" t="s">
        <v>152</v>
      </c>
      <c r="M47" s="40">
        <v>5.9</v>
      </c>
      <c r="N47" s="103" t="s">
        <v>127</v>
      </c>
      <c r="O47" s="195" t="s">
        <v>114</v>
      </c>
      <c r="P47" s="103" t="s">
        <v>129</v>
      </c>
      <c r="Q47" s="103" t="s">
        <v>85</v>
      </c>
      <c r="R47" s="103" t="s">
        <v>86</v>
      </c>
      <c r="S47" s="103" t="s">
        <v>130</v>
      </c>
      <c r="T47" s="202">
        <f>U47+U50+U53</f>
        <v>1955000</v>
      </c>
      <c r="U47" s="186">
        <v>510000</v>
      </c>
      <c r="V47" s="186">
        <v>510000</v>
      </c>
      <c r="W47" s="103" t="s">
        <v>131</v>
      </c>
      <c r="X47" s="103" t="s">
        <v>131</v>
      </c>
      <c r="Y47" s="103" t="s">
        <v>131</v>
      </c>
      <c r="Z47" s="103" t="s">
        <v>131</v>
      </c>
      <c r="AA47" s="103" t="s">
        <v>131</v>
      </c>
      <c r="AB47" s="186">
        <v>90000</v>
      </c>
      <c r="AC47" s="103" t="s">
        <v>87</v>
      </c>
      <c r="AD47" s="103" t="s">
        <v>131</v>
      </c>
      <c r="AE47" s="186">
        <v>510000</v>
      </c>
      <c r="AF47" s="103" t="s">
        <v>131</v>
      </c>
      <c r="AG47" s="103" t="s">
        <v>131</v>
      </c>
      <c r="AH47" s="201" t="s">
        <v>385</v>
      </c>
      <c r="AI47" s="201" t="s">
        <v>386</v>
      </c>
      <c r="AJ47" s="103"/>
    </row>
    <row r="48" spans="1:36" ht="36" x14ac:dyDescent="0.25">
      <c r="A48" s="9"/>
      <c r="B48" s="199"/>
      <c r="C48" s="199"/>
      <c r="D48" s="199"/>
      <c r="E48" s="199"/>
      <c r="F48" s="199"/>
      <c r="G48" s="199"/>
      <c r="H48" s="185"/>
      <c r="I48" s="185"/>
      <c r="J48" s="73" t="s">
        <v>397</v>
      </c>
      <c r="K48" s="40" t="s">
        <v>398</v>
      </c>
      <c r="L48" s="40" t="s">
        <v>158</v>
      </c>
      <c r="M48" s="40">
        <v>59000</v>
      </c>
      <c r="N48" s="185"/>
      <c r="O48" s="196"/>
      <c r="P48" s="185"/>
      <c r="Q48" s="185"/>
      <c r="R48" s="185"/>
      <c r="S48" s="185"/>
      <c r="T48" s="203"/>
      <c r="U48" s="187"/>
      <c r="V48" s="187"/>
      <c r="W48" s="185"/>
      <c r="X48" s="185"/>
      <c r="Y48" s="185"/>
      <c r="Z48" s="185"/>
      <c r="AA48" s="185"/>
      <c r="AB48" s="187"/>
      <c r="AC48" s="185"/>
      <c r="AD48" s="185"/>
      <c r="AE48" s="187"/>
      <c r="AF48" s="185"/>
      <c r="AG48" s="185"/>
      <c r="AH48" s="201"/>
      <c r="AI48" s="201"/>
      <c r="AJ48" s="185"/>
    </row>
    <row r="49" spans="1:36" ht="48" x14ac:dyDescent="0.25">
      <c r="A49" s="9"/>
      <c r="B49" s="199"/>
      <c r="C49" s="199"/>
      <c r="D49" s="199"/>
      <c r="E49" s="199"/>
      <c r="F49" s="200"/>
      <c r="G49" s="200"/>
      <c r="H49" s="104"/>
      <c r="I49" s="104"/>
      <c r="J49" s="73" t="s">
        <v>399</v>
      </c>
      <c r="K49" s="40" t="s">
        <v>400</v>
      </c>
      <c r="L49" s="40" t="s">
        <v>401</v>
      </c>
      <c r="M49" s="40">
        <v>1</v>
      </c>
      <c r="N49" s="104"/>
      <c r="O49" s="197"/>
      <c r="P49" s="104"/>
      <c r="Q49" s="104"/>
      <c r="R49" s="104"/>
      <c r="S49" s="104"/>
      <c r="T49" s="203"/>
      <c r="U49" s="188"/>
      <c r="V49" s="188"/>
      <c r="W49" s="104"/>
      <c r="X49" s="104"/>
      <c r="Y49" s="104"/>
      <c r="Z49" s="104"/>
      <c r="AA49" s="104"/>
      <c r="AB49" s="188"/>
      <c r="AC49" s="104"/>
      <c r="AD49" s="104"/>
      <c r="AE49" s="188"/>
      <c r="AF49" s="104"/>
      <c r="AG49" s="104"/>
      <c r="AH49" s="201"/>
      <c r="AI49" s="201"/>
      <c r="AJ49" s="185"/>
    </row>
    <row r="50" spans="1:36" ht="96" x14ac:dyDescent="0.25">
      <c r="A50" s="9"/>
      <c r="B50" s="199"/>
      <c r="C50" s="199"/>
      <c r="D50" s="199"/>
      <c r="E50" s="199"/>
      <c r="F50" s="198" t="s">
        <v>546</v>
      </c>
      <c r="G50" s="198" t="s">
        <v>383</v>
      </c>
      <c r="H50" s="103" t="s">
        <v>79</v>
      </c>
      <c r="I50" s="103" t="s">
        <v>79</v>
      </c>
      <c r="J50" s="73" t="s">
        <v>395</v>
      </c>
      <c r="K50" s="40" t="s">
        <v>396</v>
      </c>
      <c r="L50" s="40" t="s">
        <v>152</v>
      </c>
      <c r="M50" s="40">
        <v>0.1</v>
      </c>
      <c r="N50" s="103" t="s">
        <v>127</v>
      </c>
      <c r="O50" s="195" t="s">
        <v>114</v>
      </c>
      <c r="P50" s="103" t="s">
        <v>129</v>
      </c>
      <c r="Q50" s="103" t="s">
        <v>85</v>
      </c>
      <c r="R50" s="103" t="s">
        <v>86</v>
      </c>
      <c r="S50" s="103" t="s">
        <v>130</v>
      </c>
      <c r="T50" s="203"/>
      <c r="U50" s="186">
        <v>595000</v>
      </c>
      <c r="V50" s="186">
        <f>U50</f>
        <v>595000</v>
      </c>
      <c r="W50" s="103" t="s">
        <v>131</v>
      </c>
      <c r="X50" s="103" t="s">
        <v>131</v>
      </c>
      <c r="Y50" s="103" t="s">
        <v>131</v>
      </c>
      <c r="Z50" s="103" t="s">
        <v>131</v>
      </c>
      <c r="AA50" s="103" t="s">
        <v>131</v>
      </c>
      <c r="AB50" s="186">
        <v>105000</v>
      </c>
      <c r="AC50" s="103" t="s">
        <v>87</v>
      </c>
      <c r="AD50" s="103" t="s">
        <v>131</v>
      </c>
      <c r="AE50" s="186">
        <f>U50</f>
        <v>595000</v>
      </c>
      <c r="AF50" s="103" t="s">
        <v>131</v>
      </c>
      <c r="AG50" s="103" t="s">
        <v>131</v>
      </c>
      <c r="AH50" s="201"/>
      <c r="AI50" s="201"/>
      <c r="AJ50" s="185"/>
    </row>
    <row r="51" spans="1:36" ht="36" x14ac:dyDescent="0.25">
      <c r="A51" s="9"/>
      <c r="B51" s="199"/>
      <c r="C51" s="199"/>
      <c r="D51" s="199"/>
      <c r="E51" s="199"/>
      <c r="F51" s="199"/>
      <c r="G51" s="199"/>
      <c r="H51" s="185"/>
      <c r="I51" s="185"/>
      <c r="J51" s="73" t="s">
        <v>397</v>
      </c>
      <c r="K51" s="40" t="s">
        <v>398</v>
      </c>
      <c r="L51" s="40" t="s">
        <v>158</v>
      </c>
      <c r="M51" s="40">
        <v>1000</v>
      </c>
      <c r="N51" s="185"/>
      <c r="O51" s="196"/>
      <c r="P51" s="185"/>
      <c r="Q51" s="185"/>
      <c r="R51" s="185"/>
      <c r="S51" s="185"/>
      <c r="T51" s="203"/>
      <c r="U51" s="187"/>
      <c r="V51" s="187"/>
      <c r="W51" s="185"/>
      <c r="X51" s="185"/>
      <c r="Y51" s="185"/>
      <c r="Z51" s="185"/>
      <c r="AA51" s="185"/>
      <c r="AB51" s="187"/>
      <c r="AC51" s="185"/>
      <c r="AD51" s="185"/>
      <c r="AE51" s="187"/>
      <c r="AF51" s="185"/>
      <c r="AG51" s="185"/>
      <c r="AH51" s="201"/>
      <c r="AI51" s="201"/>
      <c r="AJ51" s="185"/>
    </row>
    <row r="52" spans="1:36" ht="48" x14ac:dyDescent="0.25">
      <c r="A52" s="9"/>
      <c r="B52" s="199"/>
      <c r="C52" s="199"/>
      <c r="D52" s="199"/>
      <c r="E52" s="199"/>
      <c r="F52" s="200"/>
      <c r="G52" s="200"/>
      <c r="H52" s="104"/>
      <c r="I52" s="104"/>
      <c r="J52" s="73" t="s">
        <v>399</v>
      </c>
      <c r="K52" s="40" t="s">
        <v>400</v>
      </c>
      <c r="L52" s="40" t="s">
        <v>401</v>
      </c>
      <c r="M52" s="40">
        <v>1</v>
      </c>
      <c r="N52" s="104"/>
      <c r="O52" s="197"/>
      <c r="P52" s="104"/>
      <c r="Q52" s="104"/>
      <c r="R52" s="104"/>
      <c r="S52" s="104"/>
      <c r="T52" s="203"/>
      <c r="U52" s="188"/>
      <c r="V52" s="188"/>
      <c r="W52" s="104"/>
      <c r="X52" s="104"/>
      <c r="Y52" s="104"/>
      <c r="Z52" s="104"/>
      <c r="AA52" s="104"/>
      <c r="AB52" s="188"/>
      <c r="AC52" s="104"/>
      <c r="AD52" s="104"/>
      <c r="AE52" s="188"/>
      <c r="AF52" s="104"/>
      <c r="AG52" s="104"/>
      <c r="AH52" s="201"/>
      <c r="AI52" s="201"/>
      <c r="AJ52" s="185"/>
    </row>
    <row r="53" spans="1:36" ht="96" x14ac:dyDescent="0.25">
      <c r="A53" s="9"/>
      <c r="B53" s="199"/>
      <c r="C53" s="199"/>
      <c r="D53" s="199"/>
      <c r="E53" s="199"/>
      <c r="F53" s="198" t="s">
        <v>547</v>
      </c>
      <c r="G53" s="198" t="s">
        <v>383</v>
      </c>
      <c r="H53" s="103" t="s">
        <v>79</v>
      </c>
      <c r="I53" s="103" t="s">
        <v>79</v>
      </c>
      <c r="J53" s="73" t="s">
        <v>395</v>
      </c>
      <c r="K53" s="40" t="s">
        <v>396</v>
      </c>
      <c r="L53" s="40" t="s">
        <v>152</v>
      </c>
      <c r="M53" s="40">
        <v>4.5999999999999996</v>
      </c>
      <c r="N53" s="103" t="s">
        <v>127</v>
      </c>
      <c r="O53" s="195" t="s">
        <v>114</v>
      </c>
      <c r="P53" s="103" t="s">
        <v>129</v>
      </c>
      <c r="Q53" s="103" t="s">
        <v>85</v>
      </c>
      <c r="R53" s="103" t="s">
        <v>86</v>
      </c>
      <c r="S53" s="103" t="s">
        <v>130</v>
      </c>
      <c r="T53" s="203"/>
      <c r="U53" s="186">
        <v>850000</v>
      </c>
      <c r="V53" s="186">
        <f>U53</f>
        <v>850000</v>
      </c>
      <c r="W53" s="103" t="s">
        <v>131</v>
      </c>
      <c r="X53" s="103" t="s">
        <v>131</v>
      </c>
      <c r="Y53" s="103" t="s">
        <v>131</v>
      </c>
      <c r="Z53" s="103" t="s">
        <v>131</v>
      </c>
      <c r="AA53" s="103" t="s">
        <v>131</v>
      </c>
      <c r="AB53" s="186">
        <v>150000</v>
      </c>
      <c r="AC53" s="103" t="s">
        <v>87</v>
      </c>
      <c r="AD53" s="103" t="s">
        <v>131</v>
      </c>
      <c r="AE53" s="186">
        <f>U53</f>
        <v>850000</v>
      </c>
      <c r="AF53" s="103" t="s">
        <v>131</v>
      </c>
      <c r="AG53" s="103" t="s">
        <v>131</v>
      </c>
      <c r="AH53" s="201"/>
      <c r="AI53" s="201"/>
      <c r="AJ53" s="185"/>
    </row>
    <row r="54" spans="1:36" ht="36" x14ac:dyDescent="0.25">
      <c r="A54" s="9"/>
      <c r="B54" s="199"/>
      <c r="C54" s="199"/>
      <c r="D54" s="199"/>
      <c r="E54" s="199"/>
      <c r="F54" s="199"/>
      <c r="G54" s="199"/>
      <c r="H54" s="185"/>
      <c r="I54" s="185"/>
      <c r="J54" s="73" t="s">
        <v>397</v>
      </c>
      <c r="K54" s="40" t="s">
        <v>398</v>
      </c>
      <c r="L54" s="40" t="s">
        <v>158</v>
      </c>
      <c r="M54" s="40">
        <v>46000</v>
      </c>
      <c r="N54" s="185"/>
      <c r="O54" s="196"/>
      <c r="P54" s="185"/>
      <c r="Q54" s="185"/>
      <c r="R54" s="185"/>
      <c r="S54" s="185"/>
      <c r="T54" s="203"/>
      <c r="U54" s="187"/>
      <c r="V54" s="187"/>
      <c r="W54" s="185"/>
      <c r="X54" s="185"/>
      <c r="Y54" s="185"/>
      <c r="Z54" s="185"/>
      <c r="AA54" s="185"/>
      <c r="AB54" s="187"/>
      <c r="AC54" s="185"/>
      <c r="AD54" s="185"/>
      <c r="AE54" s="187"/>
      <c r="AF54" s="185"/>
      <c r="AG54" s="185"/>
      <c r="AH54" s="201"/>
      <c r="AI54" s="201"/>
      <c r="AJ54" s="185"/>
    </row>
    <row r="55" spans="1:36" ht="48" x14ac:dyDescent="0.25">
      <c r="A55" s="9"/>
      <c r="B55" s="200"/>
      <c r="C55" s="200"/>
      <c r="D55" s="200"/>
      <c r="E55" s="200"/>
      <c r="F55" s="200"/>
      <c r="G55" s="200"/>
      <c r="H55" s="104"/>
      <c r="I55" s="104"/>
      <c r="J55" s="73" t="s">
        <v>399</v>
      </c>
      <c r="K55" s="40" t="s">
        <v>400</v>
      </c>
      <c r="L55" s="40" t="s">
        <v>401</v>
      </c>
      <c r="M55" s="40">
        <v>1</v>
      </c>
      <c r="N55" s="104"/>
      <c r="O55" s="197"/>
      <c r="P55" s="104"/>
      <c r="Q55" s="104"/>
      <c r="R55" s="104"/>
      <c r="S55" s="104"/>
      <c r="T55" s="204"/>
      <c r="U55" s="188"/>
      <c r="V55" s="188"/>
      <c r="W55" s="104"/>
      <c r="X55" s="104"/>
      <c r="Y55" s="104"/>
      <c r="Z55" s="104"/>
      <c r="AA55" s="104"/>
      <c r="AB55" s="188"/>
      <c r="AC55" s="104"/>
      <c r="AD55" s="104"/>
      <c r="AE55" s="188"/>
      <c r="AF55" s="104"/>
      <c r="AG55" s="104"/>
      <c r="AH55" s="201"/>
      <c r="AI55" s="201"/>
      <c r="AJ55" s="104"/>
    </row>
    <row r="56" spans="1:36" ht="72" x14ac:dyDescent="0.25">
      <c r="A56" s="9"/>
      <c r="B56" s="198" t="s">
        <v>404</v>
      </c>
      <c r="C56" s="198" t="s">
        <v>470</v>
      </c>
      <c r="D56" s="198" t="s">
        <v>405</v>
      </c>
      <c r="E56" s="198" t="s">
        <v>142</v>
      </c>
      <c r="F56" s="198" t="s">
        <v>406</v>
      </c>
      <c r="G56" s="198" t="s">
        <v>383</v>
      </c>
      <c r="H56" s="103" t="s">
        <v>79</v>
      </c>
      <c r="I56" s="103" t="s">
        <v>79</v>
      </c>
      <c r="J56" s="73" t="s">
        <v>389</v>
      </c>
      <c r="K56" s="74" t="s">
        <v>390</v>
      </c>
      <c r="L56" s="40" t="s">
        <v>101</v>
      </c>
      <c r="M56" s="40">
        <v>3000</v>
      </c>
      <c r="N56" s="103" t="s">
        <v>127</v>
      </c>
      <c r="O56" s="195" t="s">
        <v>114</v>
      </c>
      <c r="P56" s="103" t="s">
        <v>129</v>
      </c>
      <c r="Q56" s="103" t="s">
        <v>85</v>
      </c>
      <c r="R56" s="103" t="s">
        <v>86</v>
      </c>
      <c r="S56" s="103" t="s">
        <v>130</v>
      </c>
      <c r="T56" s="192">
        <f>U56</f>
        <v>2491623.9700000002</v>
      </c>
      <c r="U56" s="186">
        <v>2491623.9700000002</v>
      </c>
      <c r="V56" s="186">
        <f>U56</f>
        <v>2491623.9700000002</v>
      </c>
      <c r="W56" s="103" t="s">
        <v>131</v>
      </c>
      <c r="X56" s="103" t="s">
        <v>131</v>
      </c>
      <c r="Y56" s="103" t="s">
        <v>131</v>
      </c>
      <c r="Z56" s="103" t="s">
        <v>131</v>
      </c>
      <c r="AA56" s="103" t="s">
        <v>131</v>
      </c>
      <c r="AB56" s="186">
        <v>439698.35</v>
      </c>
      <c r="AC56" s="103" t="s">
        <v>87</v>
      </c>
      <c r="AD56" s="103" t="s">
        <v>131</v>
      </c>
      <c r="AE56" s="186">
        <f>U56</f>
        <v>2491623.9700000002</v>
      </c>
      <c r="AF56" s="103" t="s">
        <v>131</v>
      </c>
      <c r="AG56" s="103" t="s">
        <v>131</v>
      </c>
      <c r="AH56" s="201" t="s">
        <v>218</v>
      </c>
      <c r="AI56" s="201" t="s">
        <v>407</v>
      </c>
      <c r="AJ56" s="103"/>
    </row>
    <row r="57" spans="1:36" ht="60" x14ac:dyDescent="0.25">
      <c r="A57" s="9"/>
      <c r="B57" s="199"/>
      <c r="C57" s="199"/>
      <c r="D57" s="199"/>
      <c r="E57" s="199"/>
      <c r="F57" s="199"/>
      <c r="G57" s="199"/>
      <c r="H57" s="185"/>
      <c r="I57" s="185"/>
      <c r="J57" s="73" t="s">
        <v>392</v>
      </c>
      <c r="K57" s="75" t="s">
        <v>393</v>
      </c>
      <c r="L57" s="40" t="s">
        <v>408</v>
      </c>
      <c r="M57" s="40">
        <v>4</v>
      </c>
      <c r="N57" s="185"/>
      <c r="O57" s="196"/>
      <c r="P57" s="185"/>
      <c r="Q57" s="185"/>
      <c r="R57" s="185"/>
      <c r="S57" s="185"/>
      <c r="T57" s="193"/>
      <c r="U57" s="187"/>
      <c r="V57" s="187"/>
      <c r="W57" s="185"/>
      <c r="X57" s="185"/>
      <c r="Y57" s="185"/>
      <c r="Z57" s="185"/>
      <c r="AA57" s="185"/>
      <c r="AB57" s="187"/>
      <c r="AC57" s="185"/>
      <c r="AD57" s="185"/>
      <c r="AE57" s="187"/>
      <c r="AF57" s="185"/>
      <c r="AG57" s="185"/>
      <c r="AH57" s="201"/>
      <c r="AI57" s="201"/>
      <c r="AJ57" s="185"/>
    </row>
    <row r="58" spans="1:36" ht="96" x14ac:dyDescent="0.25">
      <c r="A58" s="9"/>
      <c r="B58" s="199"/>
      <c r="C58" s="199"/>
      <c r="D58" s="199"/>
      <c r="E58" s="199"/>
      <c r="F58" s="199"/>
      <c r="G58" s="199"/>
      <c r="H58" s="185"/>
      <c r="I58" s="185"/>
      <c r="J58" s="73" t="s">
        <v>395</v>
      </c>
      <c r="K58" s="40" t="s">
        <v>396</v>
      </c>
      <c r="L58" s="40" t="s">
        <v>152</v>
      </c>
      <c r="M58" s="40">
        <v>0.9</v>
      </c>
      <c r="N58" s="185"/>
      <c r="O58" s="196"/>
      <c r="P58" s="185"/>
      <c r="Q58" s="185"/>
      <c r="R58" s="185"/>
      <c r="S58" s="185"/>
      <c r="T58" s="193"/>
      <c r="U58" s="187"/>
      <c r="V58" s="187"/>
      <c r="W58" s="185"/>
      <c r="X58" s="185"/>
      <c r="Y58" s="185"/>
      <c r="Z58" s="185"/>
      <c r="AA58" s="185"/>
      <c r="AB58" s="187"/>
      <c r="AC58" s="185"/>
      <c r="AD58" s="185"/>
      <c r="AE58" s="187"/>
      <c r="AF58" s="185"/>
      <c r="AG58" s="185"/>
      <c r="AH58" s="201"/>
      <c r="AI58" s="201"/>
      <c r="AJ58" s="185"/>
    </row>
    <row r="59" spans="1:36" ht="36" x14ac:dyDescent="0.25">
      <c r="A59" s="9"/>
      <c r="B59" s="199"/>
      <c r="C59" s="199"/>
      <c r="D59" s="199"/>
      <c r="E59" s="199"/>
      <c r="F59" s="199"/>
      <c r="G59" s="199"/>
      <c r="H59" s="185"/>
      <c r="I59" s="185"/>
      <c r="J59" s="73" t="s">
        <v>397</v>
      </c>
      <c r="K59" s="40" t="s">
        <v>398</v>
      </c>
      <c r="L59" s="40" t="s">
        <v>158</v>
      </c>
      <c r="M59" s="40">
        <v>9000</v>
      </c>
      <c r="N59" s="185"/>
      <c r="O59" s="196"/>
      <c r="P59" s="185"/>
      <c r="Q59" s="185"/>
      <c r="R59" s="185"/>
      <c r="S59" s="185"/>
      <c r="T59" s="193"/>
      <c r="U59" s="187"/>
      <c r="V59" s="187"/>
      <c r="W59" s="185"/>
      <c r="X59" s="185"/>
      <c r="Y59" s="185"/>
      <c r="Z59" s="185"/>
      <c r="AA59" s="185"/>
      <c r="AB59" s="187"/>
      <c r="AC59" s="185"/>
      <c r="AD59" s="185"/>
      <c r="AE59" s="187"/>
      <c r="AF59" s="185"/>
      <c r="AG59" s="185"/>
      <c r="AH59" s="201"/>
      <c r="AI59" s="201"/>
      <c r="AJ59" s="185"/>
    </row>
    <row r="60" spans="1:36" ht="48" x14ac:dyDescent="0.25">
      <c r="A60" s="9"/>
      <c r="B60" s="200"/>
      <c r="C60" s="200"/>
      <c r="D60" s="200"/>
      <c r="E60" s="200"/>
      <c r="F60" s="200"/>
      <c r="G60" s="200"/>
      <c r="H60" s="104"/>
      <c r="I60" s="104"/>
      <c r="J60" s="73" t="s">
        <v>399</v>
      </c>
      <c r="K60" s="40" t="s">
        <v>400</v>
      </c>
      <c r="L60" s="40" t="s">
        <v>401</v>
      </c>
      <c r="M60" s="40">
        <v>1</v>
      </c>
      <c r="N60" s="104"/>
      <c r="O60" s="197"/>
      <c r="P60" s="104"/>
      <c r="Q60" s="104"/>
      <c r="R60" s="104"/>
      <c r="S60" s="104"/>
      <c r="T60" s="194"/>
      <c r="U60" s="188"/>
      <c r="V60" s="188"/>
      <c r="W60" s="104"/>
      <c r="X60" s="104"/>
      <c r="Y60" s="104"/>
      <c r="Z60" s="104"/>
      <c r="AA60" s="104"/>
      <c r="AB60" s="188"/>
      <c r="AC60" s="104"/>
      <c r="AD60" s="104"/>
      <c r="AE60" s="188"/>
      <c r="AF60" s="104"/>
      <c r="AG60" s="104"/>
      <c r="AH60" s="201"/>
      <c r="AI60" s="201"/>
      <c r="AJ60" s="104"/>
    </row>
    <row r="61" spans="1:36" ht="96" x14ac:dyDescent="0.25">
      <c r="A61" s="9"/>
      <c r="B61" s="198" t="s">
        <v>409</v>
      </c>
      <c r="C61" s="198" t="s">
        <v>471</v>
      </c>
      <c r="D61" s="198" t="s">
        <v>405</v>
      </c>
      <c r="E61" s="198" t="s">
        <v>142</v>
      </c>
      <c r="F61" s="198" t="s">
        <v>410</v>
      </c>
      <c r="G61" s="198" t="s">
        <v>383</v>
      </c>
      <c r="H61" s="103" t="s">
        <v>79</v>
      </c>
      <c r="I61" s="103" t="s">
        <v>79</v>
      </c>
      <c r="J61" s="73" t="s">
        <v>395</v>
      </c>
      <c r="K61" s="40" t="s">
        <v>396</v>
      </c>
      <c r="L61" s="40" t="s">
        <v>152</v>
      </c>
      <c r="M61" s="40">
        <v>13</v>
      </c>
      <c r="N61" s="103" t="s">
        <v>127</v>
      </c>
      <c r="O61" s="195" t="s">
        <v>114</v>
      </c>
      <c r="P61" s="103" t="s">
        <v>129</v>
      </c>
      <c r="Q61" s="103" t="s">
        <v>85</v>
      </c>
      <c r="R61" s="103" t="s">
        <v>86</v>
      </c>
      <c r="S61" s="103" t="s">
        <v>130</v>
      </c>
      <c r="T61" s="186">
        <v>425000</v>
      </c>
      <c r="U61" s="186">
        <v>425000</v>
      </c>
      <c r="V61" s="186">
        <v>425000</v>
      </c>
      <c r="W61" s="103" t="s">
        <v>131</v>
      </c>
      <c r="X61" s="103" t="s">
        <v>131</v>
      </c>
      <c r="Y61" s="103" t="s">
        <v>131</v>
      </c>
      <c r="Z61" s="103" t="s">
        <v>131</v>
      </c>
      <c r="AA61" s="103" t="s">
        <v>131</v>
      </c>
      <c r="AB61" s="186">
        <v>75000</v>
      </c>
      <c r="AC61" s="103" t="s">
        <v>87</v>
      </c>
      <c r="AD61" s="103" t="s">
        <v>131</v>
      </c>
      <c r="AE61" s="186">
        <v>425000</v>
      </c>
      <c r="AF61" s="103" t="s">
        <v>131</v>
      </c>
      <c r="AG61" s="103" t="s">
        <v>131</v>
      </c>
      <c r="AH61" s="201" t="s">
        <v>411</v>
      </c>
      <c r="AI61" s="189" t="s">
        <v>412</v>
      </c>
      <c r="AJ61" s="103"/>
    </row>
    <row r="62" spans="1:36" ht="36" x14ac:dyDescent="0.25">
      <c r="A62" s="9"/>
      <c r="B62" s="199"/>
      <c r="C62" s="199"/>
      <c r="D62" s="199"/>
      <c r="E62" s="199"/>
      <c r="F62" s="199"/>
      <c r="G62" s="199"/>
      <c r="H62" s="185"/>
      <c r="I62" s="185"/>
      <c r="J62" s="73" t="s">
        <v>397</v>
      </c>
      <c r="K62" s="40" t="s">
        <v>398</v>
      </c>
      <c r="L62" s="40" t="s">
        <v>158</v>
      </c>
      <c r="M62" s="40">
        <v>130000</v>
      </c>
      <c r="N62" s="185"/>
      <c r="O62" s="196"/>
      <c r="P62" s="185"/>
      <c r="Q62" s="185"/>
      <c r="R62" s="185"/>
      <c r="S62" s="185"/>
      <c r="T62" s="187"/>
      <c r="U62" s="187"/>
      <c r="V62" s="187"/>
      <c r="W62" s="185"/>
      <c r="X62" s="185"/>
      <c r="Y62" s="185"/>
      <c r="Z62" s="185"/>
      <c r="AA62" s="185"/>
      <c r="AB62" s="187"/>
      <c r="AC62" s="185"/>
      <c r="AD62" s="185"/>
      <c r="AE62" s="187"/>
      <c r="AF62" s="185"/>
      <c r="AG62" s="185"/>
      <c r="AH62" s="201"/>
      <c r="AI62" s="190"/>
      <c r="AJ62" s="185"/>
    </row>
    <row r="63" spans="1:36" ht="48" x14ac:dyDescent="0.25">
      <c r="A63" s="9"/>
      <c r="B63" s="200"/>
      <c r="C63" s="200"/>
      <c r="D63" s="200"/>
      <c r="E63" s="200"/>
      <c r="F63" s="200"/>
      <c r="G63" s="200"/>
      <c r="H63" s="104"/>
      <c r="I63" s="104"/>
      <c r="J63" s="73" t="s">
        <v>399</v>
      </c>
      <c r="K63" s="40" t="s">
        <v>400</v>
      </c>
      <c r="L63" s="40" t="s">
        <v>401</v>
      </c>
      <c r="M63" s="40">
        <v>1</v>
      </c>
      <c r="N63" s="104"/>
      <c r="O63" s="197"/>
      <c r="P63" s="104"/>
      <c r="Q63" s="104"/>
      <c r="R63" s="104"/>
      <c r="S63" s="104"/>
      <c r="T63" s="188"/>
      <c r="U63" s="188"/>
      <c r="V63" s="188"/>
      <c r="W63" s="104"/>
      <c r="X63" s="104"/>
      <c r="Y63" s="104"/>
      <c r="Z63" s="104"/>
      <c r="AA63" s="104"/>
      <c r="AB63" s="188"/>
      <c r="AC63" s="104"/>
      <c r="AD63" s="104"/>
      <c r="AE63" s="188"/>
      <c r="AF63" s="104"/>
      <c r="AG63" s="104"/>
      <c r="AH63" s="201"/>
      <c r="AI63" s="191"/>
      <c r="AJ63" s="104"/>
    </row>
    <row r="64" spans="1:36" ht="72" x14ac:dyDescent="0.25">
      <c r="A64" s="9"/>
      <c r="B64" s="198" t="s">
        <v>413</v>
      </c>
      <c r="C64" s="198" t="s">
        <v>472</v>
      </c>
      <c r="D64" s="198" t="s">
        <v>405</v>
      </c>
      <c r="E64" s="198" t="s">
        <v>142</v>
      </c>
      <c r="F64" s="198" t="s">
        <v>414</v>
      </c>
      <c r="G64" s="198" t="s">
        <v>383</v>
      </c>
      <c r="H64" s="103" t="s">
        <v>79</v>
      </c>
      <c r="I64" s="103" t="s">
        <v>79</v>
      </c>
      <c r="J64" s="73" t="s">
        <v>389</v>
      </c>
      <c r="K64" s="74" t="s">
        <v>390</v>
      </c>
      <c r="L64" s="40" t="s">
        <v>101</v>
      </c>
      <c r="M64" s="40">
        <v>2000</v>
      </c>
      <c r="N64" s="103" t="s">
        <v>127</v>
      </c>
      <c r="O64" s="195" t="s">
        <v>114</v>
      </c>
      <c r="P64" s="103" t="s">
        <v>129</v>
      </c>
      <c r="Q64" s="103" t="s">
        <v>85</v>
      </c>
      <c r="R64" s="103" t="s">
        <v>86</v>
      </c>
      <c r="S64" s="103" t="s">
        <v>130</v>
      </c>
      <c r="T64" s="202">
        <f>U64+U69</f>
        <v>2550000</v>
      </c>
      <c r="U64" s="186">
        <v>1615000</v>
      </c>
      <c r="V64" s="186">
        <f>U64</f>
        <v>1615000</v>
      </c>
      <c r="W64" s="103" t="s">
        <v>131</v>
      </c>
      <c r="X64" s="103" t="s">
        <v>131</v>
      </c>
      <c r="Y64" s="103" t="s">
        <v>131</v>
      </c>
      <c r="Z64" s="103" t="s">
        <v>131</v>
      </c>
      <c r="AA64" s="103" t="s">
        <v>131</v>
      </c>
      <c r="AB64" s="186">
        <v>285000</v>
      </c>
      <c r="AC64" s="103" t="s">
        <v>87</v>
      </c>
      <c r="AD64" s="103" t="s">
        <v>131</v>
      </c>
      <c r="AE64" s="186">
        <f>V64</f>
        <v>1615000</v>
      </c>
      <c r="AF64" s="103" t="s">
        <v>131</v>
      </c>
      <c r="AG64" s="103" t="s">
        <v>131</v>
      </c>
      <c r="AH64" s="189" t="s">
        <v>385</v>
      </c>
      <c r="AI64" s="201" t="s">
        <v>386</v>
      </c>
      <c r="AJ64" s="103"/>
    </row>
    <row r="65" spans="1:36" ht="60" x14ac:dyDescent="0.25">
      <c r="A65" s="9"/>
      <c r="B65" s="199"/>
      <c r="C65" s="199"/>
      <c r="D65" s="199"/>
      <c r="E65" s="199"/>
      <c r="F65" s="199"/>
      <c r="G65" s="199"/>
      <c r="H65" s="185"/>
      <c r="I65" s="185"/>
      <c r="J65" s="73" t="s">
        <v>392</v>
      </c>
      <c r="K65" s="75" t="s">
        <v>393</v>
      </c>
      <c r="L65" s="40" t="s">
        <v>408</v>
      </c>
      <c r="M65" s="40">
        <v>1.5</v>
      </c>
      <c r="N65" s="185"/>
      <c r="O65" s="196"/>
      <c r="P65" s="185"/>
      <c r="Q65" s="185"/>
      <c r="R65" s="185"/>
      <c r="S65" s="185"/>
      <c r="T65" s="203"/>
      <c r="U65" s="187"/>
      <c r="V65" s="187"/>
      <c r="W65" s="185"/>
      <c r="X65" s="185"/>
      <c r="Y65" s="185"/>
      <c r="Z65" s="185"/>
      <c r="AA65" s="185"/>
      <c r="AB65" s="187"/>
      <c r="AC65" s="185"/>
      <c r="AD65" s="185"/>
      <c r="AE65" s="187"/>
      <c r="AF65" s="185"/>
      <c r="AG65" s="185"/>
      <c r="AH65" s="190"/>
      <c r="AI65" s="201"/>
      <c r="AJ65" s="185"/>
    </row>
    <row r="66" spans="1:36" ht="96" x14ac:dyDescent="0.25">
      <c r="A66" s="9"/>
      <c r="B66" s="199"/>
      <c r="C66" s="199"/>
      <c r="D66" s="199"/>
      <c r="E66" s="199"/>
      <c r="F66" s="199"/>
      <c r="G66" s="199"/>
      <c r="H66" s="185"/>
      <c r="I66" s="185"/>
      <c r="J66" s="73" t="s">
        <v>395</v>
      </c>
      <c r="K66" s="40" t="s">
        <v>396</v>
      </c>
      <c r="L66" s="40" t="s">
        <v>152</v>
      </c>
      <c r="M66" s="40">
        <v>26</v>
      </c>
      <c r="N66" s="185"/>
      <c r="O66" s="196"/>
      <c r="P66" s="185"/>
      <c r="Q66" s="185"/>
      <c r="R66" s="185"/>
      <c r="S66" s="185"/>
      <c r="T66" s="203"/>
      <c r="U66" s="187"/>
      <c r="V66" s="187"/>
      <c r="W66" s="185"/>
      <c r="X66" s="185"/>
      <c r="Y66" s="185"/>
      <c r="Z66" s="185"/>
      <c r="AA66" s="185"/>
      <c r="AB66" s="187"/>
      <c r="AC66" s="185"/>
      <c r="AD66" s="185"/>
      <c r="AE66" s="187"/>
      <c r="AF66" s="185"/>
      <c r="AG66" s="185"/>
      <c r="AH66" s="190"/>
      <c r="AI66" s="201"/>
      <c r="AJ66" s="185"/>
    </row>
    <row r="67" spans="1:36" ht="36" x14ac:dyDescent="0.25">
      <c r="A67" s="9"/>
      <c r="B67" s="199"/>
      <c r="C67" s="199"/>
      <c r="D67" s="199"/>
      <c r="E67" s="199"/>
      <c r="F67" s="199"/>
      <c r="G67" s="199"/>
      <c r="H67" s="185"/>
      <c r="I67" s="185"/>
      <c r="J67" s="73" t="s">
        <v>397</v>
      </c>
      <c r="K67" s="40" t="s">
        <v>398</v>
      </c>
      <c r="L67" s="40" t="s">
        <v>158</v>
      </c>
      <c r="M67" s="40">
        <v>260000</v>
      </c>
      <c r="N67" s="185"/>
      <c r="O67" s="196"/>
      <c r="P67" s="185"/>
      <c r="Q67" s="185"/>
      <c r="R67" s="185"/>
      <c r="S67" s="185"/>
      <c r="T67" s="203"/>
      <c r="U67" s="187"/>
      <c r="V67" s="187"/>
      <c r="W67" s="185"/>
      <c r="X67" s="185"/>
      <c r="Y67" s="185"/>
      <c r="Z67" s="185"/>
      <c r="AA67" s="185"/>
      <c r="AB67" s="187"/>
      <c r="AC67" s="185"/>
      <c r="AD67" s="185"/>
      <c r="AE67" s="187"/>
      <c r="AF67" s="185"/>
      <c r="AG67" s="185"/>
      <c r="AH67" s="190"/>
      <c r="AI67" s="201"/>
      <c r="AJ67" s="185"/>
    </row>
    <row r="68" spans="1:36" ht="48" x14ac:dyDescent="0.25">
      <c r="A68" s="9"/>
      <c r="B68" s="199"/>
      <c r="C68" s="199"/>
      <c r="D68" s="199"/>
      <c r="E68" s="199"/>
      <c r="F68" s="200"/>
      <c r="G68" s="200"/>
      <c r="H68" s="104"/>
      <c r="I68" s="104"/>
      <c r="J68" s="73" t="s">
        <v>399</v>
      </c>
      <c r="K68" s="40" t="s">
        <v>400</v>
      </c>
      <c r="L68" s="40" t="s">
        <v>401</v>
      </c>
      <c r="M68" s="40">
        <v>1</v>
      </c>
      <c r="N68" s="104"/>
      <c r="O68" s="197"/>
      <c r="P68" s="104"/>
      <c r="Q68" s="104"/>
      <c r="R68" s="104"/>
      <c r="S68" s="104"/>
      <c r="T68" s="203"/>
      <c r="U68" s="188"/>
      <c r="V68" s="188"/>
      <c r="W68" s="104"/>
      <c r="X68" s="104"/>
      <c r="Y68" s="104"/>
      <c r="Z68" s="104"/>
      <c r="AA68" s="104"/>
      <c r="AB68" s="188"/>
      <c r="AC68" s="104"/>
      <c r="AD68" s="104"/>
      <c r="AE68" s="188"/>
      <c r="AF68" s="104"/>
      <c r="AG68" s="104"/>
      <c r="AH68" s="191"/>
      <c r="AI68" s="201"/>
      <c r="AJ68" s="104"/>
    </row>
    <row r="69" spans="1:36" ht="96" x14ac:dyDescent="0.25">
      <c r="A69" s="9"/>
      <c r="B69" s="199"/>
      <c r="C69" s="199"/>
      <c r="D69" s="199"/>
      <c r="E69" s="199"/>
      <c r="F69" s="198" t="s">
        <v>415</v>
      </c>
      <c r="G69" s="198" t="s">
        <v>383</v>
      </c>
      <c r="H69" s="103" t="s">
        <v>79</v>
      </c>
      <c r="I69" s="103" t="s">
        <v>79</v>
      </c>
      <c r="J69" s="73" t="s">
        <v>395</v>
      </c>
      <c r="K69" s="40" t="s">
        <v>396</v>
      </c>
      <c r="L69" s="40" t="s">
        <v>152</v>
      </c>
      <c r="M69" s="40">
        <v>2.2000000000000002</v>
      </c>
      <c r="N69" s="103" t="s">
        <v>127</v>
      </c>
      <c r="O69" s="195" t="s">
        <v>114</v>
      </c>
      <c r="P69" s="103" t="s">
        <v>129</v>
      </c>
      <c r="Q69" s="103" t="s">
        <v>85</v>
      </c>
      <c r="R69" s="103" t="s">
        <v>86</v>
      </c>
      <c r="S69" s="103" t="s">
        <v>130</v>
      </c>
      <c r="T69" s="203"/>
      <c r="U69" s="186">
        <v>935000</v>
      </c>
      <c r="V69" s="186">
        <f>U69</f>
        <v>935000</v>
      </c>
      <c r="W69" s="103" t="s">
        <v>131</v>
      </c>
      <c r="X69" s="103" t="s">
        <v>131</v>
      </c>
      <c r="Y69" s="103" t="s">
        <v>131</v>
      </c>
      <c r="Z69" s="103" t="s">
        <v>131</v>
      </c>
      <c r="AA69" s="103" t="s">
        <v>131</v>
      </c>
      <c r="AB69" s="186">
        <v>165000</v>
      </c>
      <c r="AC69" s="103" t="s">
        <v>87</v>
      </c>
      <c r="AD69" s="103" t="s">
        <v>131</v>
      </c>
      <c r="AE69" s="186">
        <f>U69</f>
        <v>935000</v>
      </c>
      <c r="AF69" s="103" t="s">
        <v>131</v>
      </c>
      <c r="AG69" s="103" t="s">
        <v>131</v>
      </c>
      <c r="AH69" s="201" t="s">
        <v>385</v>
      </c>
      <c r="AI69" s="201" t="s">
        <v>386</v>
      </c>
      <c r="AJ69" s="103"/>
    </row>
    <row r="70" spans="1:36" ht="36" x14ac:dyDescent="0.25">
      <c r="A70" s="9"/>
      <c r="B70" s="199"/>
      <c r="C70" s="199"/>
      <c r="D70" s="199"/>
      <c r="E70" s="199"/>
      <c r="F70" s="199"/>
      <c r="G70" s="199"/>
      <c r="H70" s="185"/>
      <c r="I70" s="185"/>
      <c r="J70" s="73" t="s">
        <v>397</v>
      </c>
      <c r="K70" s="40" t="s">
        <v>398</v>
      </c>
      <c r="L70" s="40" t="s">
        <v>158</v>
      </c>
      <c r="M70" s="40">
        <v>22000</v>
      </c>
      <c r="N70" s="185"/>
      <c r="O70" s="196"/>
      <c r="P70" s="185"/>
      <c r="Q70" s="185"/>
      <c r="R70" s="185"/>
      <c r="S70" s="185"/>
      <c r="T70" s="203"/>
      <c r="U70" s="187"/>
      <c r="V70" s="187"/>
      <c r="W70" s="185"/>
      <c r="X70" s="185"/>
      <c r="Y70" s="185"/>
      <c r="Z70" s="185"/>
      <c r="AA70" s="185"/>
      <c r="AB70" s="187"/>
      <c r="AC70" s="185"/>
      <c r="AD70" s="185"/>
      <c r="AE70" s="187"/>
      <c r="AF70" s="185"/>
      <c r="AG70" s="185"/>
      <c r="AH70" s="201"/>
      <c r="AI70" s="201"/>
      <c r="AJ70" s="185"/>
    </row>
    <row r="71" spans="1:36" ht="48" x14ac:dyDescent="0.25">
      <c r="A71" s="9"/>
      <c r="B71" s="200"/>
      <c r="C71" s="200"/>
      <c r="D71" s="200"/>
      <c r="E71" s="200"/>
      <c r="F71" s="200"/>
      <c r="G71" s="200"/>
      <c r="H71" s="104"/>
      <c r="I71" s="104"/>
      <c r="J71" s="73" t="s">
        <v>399</v>
      </c>
      <c r="K71" s="40" t="s">
        <v>400</v>
      </c>
      <c r="L71" s="40" t="s">
        <v>401</v>
      </c>
      <c r="M71" s="40">
        <v>1</v>
      </c>
      <c r="N71" s="104"/>
      <c r="O71" s="197"/>
      <c r="P71" s="104"/>
      <c r="Q71" s="104"/>
      <c r="R71" s="104"/>
      <c r="S71" s="104"/>
      <c r="T71" s="204"/>
      <c r="U71" s="188"/>
      <c r="V71" s="188"/>
      <c r="W71" s="104"/>
      <c r="X71" s="104"/>
      <c r="Y71" s="104"/>
      <c r="Z71" s="104"/>
      <c r="AA71" s="104"/>
      <c r="AB71" s="188"/>
      <c r="AC71" s="104"/>
      <c r="AD71" s="104"/>
      <c r="AE71" s="188"/>
      <c r="AF71" s="104"/>
      <c r="AG71" s="104"/>
      <c r="AH71" s="201"/>
      <c r="AI71" s="201"/>
      <c r="AJ71" s="104"/>
    </row>
    <row r="72" spans="1:36" ht="96" x14ac:dyDescent="0.25">
      <c r="A72" s="9"/>
      <c r="B72" s="198" t="s">
        <v>416</v>
      </c>
      <c r="C72" s="195" t="s">
        <v>473</v>
      </c>
      <c r="D72" s="198" t="s">
        <v>405</v>
      </c>
      <c r="E72" s="198" t="s">
        <v>142</v>
      </c>
      <c r="F72" s="198" t="s">
        <v>417</v>
      </c>
      <c r="G72" s="198" t="s">
        <v>383</v>
      </c>
      <c r="H72" s="103" t="s">
        <v>79</v>
      </c>
      <c r="I72" s="103" t="s">
        <v>79</v>
      </c>
      <c r="J72" s="73" t="s">
        <v>395</v>
      </c>
      <c r="K72" s="40" t="s">
        <v>396</v>
      </c>
      <c r="L72" s="40" t="s">
        <v>152</v>
      </c>
      <c r="M72" s="40">
        <v>0.2</v>
      </c>
      <c r="N72" s="103" t="s">
        <v>127</v>
      </c>
      <c r="O72" s="195" t="s">
        <v>114</v>
      </c>
      <c r="P72" s="103" t="s">
        <v>129</v>
      </c>
      <c r="Q72" s="103" t="s">
        <v>85</v>
      </c>
      <c r="R72" s="103" t="s">
        <v>86</v>
      </c>
      <c r="S72" s="103" t="s">
        <v>130</v>
      </c>
      <c r="T72" s="192">
        <v>425000</v>
      </c>
      <c r="U72" s="186">
        <v>425000</v>
      </c>
      <c r="V72" s="186">
        <v>425000</v>
      </c>
      <c r="W72" s="103" t="s">
        <v>131</v>
      </c>
      <c r="X72" s="103" t="s">
        <v>131</v>
      </c>
      <c r="Y72" s="103" t="s">
        <v>131</v>
      </c>
      <c r="Z72" s="103" t="s">
        <v>131</v>
      </c>
      <c r="AA72" s="103" t="s">
        <v>131</v>
      </c>
      <c r="AB72" s="186">
        <v>75000</v>
      </c>
      <c r="AC72" s="103" t="s">
        <v>87</v>
      </c>
      <c r="AD72" s="103" t="s">
        <v>131</v>
      </c>
      <c r="AE72" s="186">
        <v>425000</v>
      </c>
      <c r="AF72" s="103" t="s">
        <v>131</v>
      </c>
      <c r="AG72" s="103" t="s">
        <v>131</v>
      </c>
      <c r="AH72" s="189" t="s">
        <v>137</v>
      </c>
      <c r="AI72" s="189" t="s">
        <v>391</v>
      </c>
      <c r="AJ72" s="103"/>
    </row>
    <row r="73" spans="1:36" ht="36" x14ac:dyDescent="0.25">
      <c r="A73" s="9"/>
      <c r="B73" s="199"/>
      <c r="C73" s="196"/>
      <c r="D73" s="199"/>
      <c r="E73" s="199"/>
      <c r="F73" s="199"/>
      <c r="G73" s="199"/>
      <c r="H73" s="185"/>
      <c r="I73" s="185"/>
      <c r="J73" s="73" t="s">
        <v>397</v>
      </c>
      <c r="K73" s="40" t="s">
        <v>398</v>
      </c>
      <c r="L73" s="40" t="s">
        <v>158</v>
      </c>
      <c r="M73" s="40">
        <v>2000</v>
      </c>
      <c r="N73" s="185"/>
      <c r="O73" s="196"/>
      <c r="P73" s="185"/>
      <c r="Q73" s="185"/>
      <c r="R73" s="185"/>
      <c r="S73" s="185"/>
      <c r="T73" s="193"/>
      <c r="U73" s="187"/>
      <c r="V73" s="187"/>
      <c r="W73" s="185"/>
      <c r="X73" s="185"/>
      <c r="Y73" s="185"/>
      <c r="Z73" s="185"/>
      <c r="AA73" s="185"/>
      <c r="AB73" s="187"/>
      <c r="AC73" s="185"/>
      <c r="AD73" s="185"/>
      <c r="AE73" s="187"/>
      <c r="AF73" s="185"/>
      <c r="AG73" s="185"/>
      <c r="AH73" s="190"/>
      <c r="AI73" s="190"/>
      <c r="AJ73" s="185"/>
    </row>
    <row r="74" spans="1:36" ht="60" x14ac:dyDescent="0.25">
      <c r="A74" s="9"/>
      <c r="B74" s="199"/>
      <c r="C74" s="196"/>
      <c r="D74" s="199"/>
      <c r="E74" s="199"/>
      <c r="F74" s="199"/>
      <c r="G74" s="199"/>
      <c r="H74" s="185"/>
      <c r="I74" s="185"/>
      <c r="J74" s="73" t="s">
        <v>548</v>
      </c>
      <c r="K74" s="40" t="s">
        <v>197</v>
      </c>
      <c r="L74" s="40" t="s">
        <v>549</v>
      </c>
      <c r="M74" s="40">
        <v>0.2</v>
      </c>
      <c r="N74" s="185"/>
      <c r="O74" s="196"/>
      <c r="P74" s="185"/>
      <c r="Q74" s="185"/>
      <c r="R74" s="185"/>
      <c r="S74" s="185"/>
      <c r="T74" s="193"/>
      <c r="U74" s="187"/>
      <c r="V74" s="187"/>
      <c r="W74" s="185"/>
      <c r="X74" s="185"/>
      <c r="Y74" s="185"/>
      <c r="Z74" s="185"/>
      <c r="AA74" s="185"/>
      <c r="AB74" s="187"/>
      <c r="AC74" s="185"/>
      <c r="AD74" s="185"/>
      <c r="AE74" s="187"/>
      <c r="AF74" s="185"/>
      <c r="AG74" s="185"/>
      <c r="AH74" s="190"/>
      <c r="AI74" s="190"/>
      <c r="AJ74" s="185"/>
    </row>
    <row r="75" spans="1:36" ht="72" x14ac:dyDescent="0.25">
      <c r="A75" s="9"/>
      <c r="B75" s="199"/>
      <c r="C75" s="196"/>
      <c r="D75" s="199"/>
      <c r="E75" s="199"/>
      <c r="F75" s="199"/>
      <c r="G75" s="199"/>
      <c r="H75" s="185"/>
      <c r="I75" s="185"/>
      <c r="J75" s="73" t="s">
        <v>550</v>
      </c>
      <c r="K75" s="40" t="s">
        <v>551</v>
      </c>
      <c r="L75" s="40" t="s">
        <v>101</v>
      </c>
      <c r="M75" s="40">
        <v>2000</v>
      </c>
      <c r="N75" s="185"/>
      <c r="O75" s="196"/>
      <c r="P75" s="185"/>
      <c r="Q75" s="185"/>
      <c r="R75" s="185"/>
      <c r="S75" s="185"/>
      <c r="T75" s="193"/>
      <c r="U75" s="187"/>
      <c r="V75" s="187"/>
      <c r="W75" s="185"/>
      <c r="X75" s="185"/>
      <c r="Y75" s="185"/>
      <c r="Z75" s="185"/>
      <c r="AA75" s="185"/>
      <c r="AB75" s="187"/>
      <c r="AC75" s="185"/>
      <c r="AD75" s="185"/>
      <c r="AE75" s="187"/>
      <c r="AF75" s="185"/>
      <c r="AG75" s="185"/>
      <c r="AH75" s="190"/>
      <c r="AI75" s="190"/>
      <c r="AJ75" s="185"/>
    </row>
    <row r="76" spans="1:36" ht="48" x14ac:dyDescent="0.25">
      <c r="A76" s="9"/>
      <c r="B76" s="200"/>
      <c r="C76" s="197"/>
      <c r="D76" s="200"/>
      <c r="E76" s="200"/>
      <c r="F76" s="200"/>
      <c r="G76" s="200"/>
      <c r="H76" s="104"/>
      <c r="I76" s="104"/>
      <c r="J76" s="73" t="s">
        <v>399</v>
      </c>
      <c r="K76" s="40" t="s">
        <v>400</v>
      </c>
      <c r="L76" s="40" t="s">
        <v>401</v>
      </c>
      <c r="M76" s="40">
        <v>1</v>
      </c>
      <c r="N76" s="104"/>
      <c r="O76" s="197"/>
      <c r="P76" s="104"/>
      <c r="Q76" s="104"/>
      <c r="R76" s="104"/>
      <c r="S76" s="104"/>
      <c r="T76" s="194"/>
      <c r="U76" s="188"/>
      <c r="V76" s="188"/>
      <c r="W76" s="104"/>
      <c r="X76" s="104"/>
      <c r="Y76" s="104"/>
      <c r="Z76" s="104"/>
      <c r="AA76" s="104"/>
      <c r="AB76" s="188"/>
      <c r="AC76" s="104"/>
      <c r="AD76" s="104"/>
      <c r="AE76" s="188"/>
      <c r="AF76" s="104"/>
      <c r="AG76" s="104"/>
      <c r="AH76" s="191"/>
      <c r="AI76" s="191"/>
      <c r="AJ76" s="104"/>
    </row>
    <row r="77" spans="1:36" ht="72" x14ac:dyDescent="0.25">
      <c r="A77" s="9"/>
      <c r="B77" s="198" t="s">
        <v>418</v>
      </c>
      <c r="C77" s="198" t="s">
        <v>474</v>
      </c>
      <c r="D77" s="198" t="s">
        <v>381</v>
      </c>
      <c r="E77" s="198" t="s">
        <v>142</v>
      </c>
      <c r="F77" s="198" t="s">
        <v>419</v>
      </c>
      <c r="G77" s="198" t="s">
        <v>383</v>
      </c>
      <c r="H77" s="103" t="s">
        <v>79</v>
      </c>
      <c r="I77" s="103" t="s">
        <v>79</v>
      </c>
      <c r="J77" s="40" t="s">
        <v>151</v>
      </c>
      <c r="K77" s="40" t="s">
        <v>125</v>
      </c>
      <c r="L77" s="40" t="s">
        <v>126</v>
      </c>
      <c r="M77" s="40">
        <v>800</v>
      </c>
      <c r="N77" s="103" t="s">
        <v>127</v>
      </c>
      <c r="O77" s="195" t="s">
        <v>420</v>
      </c>
      <c r="P77" s="103" t="s">
        <v>129</v>
      </c>
      <c r="Q77" s="103" t="s">
        <v>85</v>
      </c>
      <c r="R77" s="103" t="s">
        <v>86</v>
      </c>
      <c r="S77" s="103" t="s">
        <v>130</v>
      </c>
      <c r="T77" s="192">
        <v>1275000</v>
      </c>
      <c r="U77" s="186">
        <v>1275000</v>
      </c>
      <c r="V77" s="186">
        <v>1275000</v>
      </c>
      <c r="W77" s="103" t="s">
        <v>131</v>
      </c>
      <c r="X77" s="103" t="s">
        <v>131</v>
      </c>
      <c r="Y77" s="103" t="s">
        <v>131</v>
      </c>
      <c r="Z77" s="103" t="s">
        <v>131</v>
      </c>
      <c r="AA77" s="103" t="s">
        <v>131</v>
      </c>
      <c r="AB77" s="186">
        <v>225000</v>
      </c>
      <c r="AC77" s="103" t="s">
        <v>87</v>
      </c>
      <c r="AD77" s="103" t="s">
        <v>131</v>
      </c>
      <c r="AE77" s="186">
        <v>1275000</v>
      </c>
      <c r="AF77" s="103" t="s">
        <v>131</v>
      </c>
      <c r="AG77" s="103" t="s">
        <v>131</v>
      </c>
      <c r="AH77" s="189" t="s">
        <v>385</v>
      </c>
      <c r="AI77" s="189" t="s">
        <v>218</v>
      </c>
      <c r="AJ77" s="103"/>
    </row>
    <row r="78" spans="1:36" x14ac:dyDescent="0.25">
      <c r="A78" s="9"/>
      <c r="B78" s="199"/>
      <c r="C78" s="199"/>
      <c r="D78" s="199"/>
      <c r="E78" s="199"/>
      <c r="F78" s="199"/>
      <c r="G78" s="199"/>
      <c r="H78" s="185"/>
      <c r="I78" s="185"/>
      <c r="J78" s="103" t="s">
        <v>168</v>
      </c>
      <c r="K78" s="103" t="s">
        <v>134</v>
      </c>
      <c r="L78" s="103" t="s">
        <v>135</v>
      </c>
      <c r="M78" s="103">
        <v>1</v>
      </c>
      <c r="N78" s="185"/>
      <c r="O78" s="196"/>
      <c r="P78" s="185"/>
      <c r="Q78" s="185"/>
      <c r="R78" s="185"/>
      <c r="S78" s="185"/>
      <c r="T78" s="193"/>
      <c r="U78" s="187"/>
      <c r="V78" s="187"/>
      <c r="W78" s="185"/>
      <c r="X78" s="185"/>
      <c r="Y78" s="185"/>
      <c r="Z78" s="185"/>
      <c r="AA78" s="185"/>
      <c r="AB78" s="187"/>
      <c r="AC78" s="185"/>
      <c r="AD78" s="185"/>
      <c r="AE78" s="187"/>
      <c r="AF78" s="185"/>
      <c r="AG78" s="185"/>
      <c r="AH78" s="190"/>
      <c r="AI78" s="190"/>
      <c r="AJ78" s="185"/>
    </row>
    <row r="79" spans="1:36" x14ac:dyDescent="0.25">
      <c r="A79" s="9"/>
      <c r="B79" s="200"/>
      <c r="C79" s="200"/>
      <c r="D79" s="200"/>
      <c r="E79" s="200"/>
      <c r="F79" s="200"/>
      <c r="G79" s="200"/>
      <c r="H79" s="104"/>
      <c r="I79" s="104"/>
      <c r="J79" s="104"/>
      <c r="K79" s="104"/>
      <c r="L79" s="104"/>
      <c r="M79" s="104"/>
      <c r="N79" s="71"/>
      <c r="O79" s="72"/>
      <c r="P79" s="104"/>
      <c r="Q79" s="104"/>
      <c r="R79" s="104"/>
      <c r="S79" s="104"/>
      <c r="T79" s="194"/>
      <c r="U79" s="188"/>
      <c r="V79" s="188"/>
      <c r="W79" s="104"/>
      <c r="X79" s="104"/>
      <c r="Y79" s="104"/>
      <c r="Z79" s="104"/>
      <c r="AA79" s="104"/>
      <c r="AB79" s="188"/>
      <c r="AC79" s="104"/>
      <c r="AD79" s="104"/>
      <c r="AE79" s="188"/>
      <c r="AF79" s="104"/>
      <c r="AG79" s="104"/>
      <c r="AH79" s="190"/>
      <c r="AI79" s="190"/>
      <c r="AJ79" s="104"/>
    </row>
    <row r="80" spans="1:36" ht="72" x14ac:dyDescent="0.25">
      <c r="A80" s="9"/>
      <c r="B80" s="198" t="s">
        <v>421</v>
      </c>
      <c r="C80" s="198" t="s">
        <v>475</v>
      </c>
      <c r="D80" s="198" t="s">
        <v>405</v>
      </c>
      <c r="E80" s="198" t="s">
        <v>142</v>
      </c>
      <c r="F80" s="198" t="s">
        <v>422</v>
      </c>
      <c r="G80" s="198" t="s">
        <v>383</v>
      </c>
      <c r="H80" s="103" t="s">
        <v>79</v>
      </c>
      <c r="I80" s="103" t="s">
        <v>79</v>
      </c>
      <c r="J80" s="40" t="s">
        <v>151</v>
      </c>
      <c r="K80" s="40" t="s">
        <v>125</v>
      </c>
      <c r="L80" s="40" t="s">
        <v>126</v>
      </c>
      <c r="M80" s="40">
        <v>2500</v>
      </c>
      <c r="N80" s="103" t="s">
        <v>127</v>
      </c>
      <c r="O80" s="195" t="s">
        <v>423</v>
      </c>
      <c r="P80" s="103" t="s">
        <v>129</v>
      </c>
      <c r="Q80" s="103" t="s">
        <v>85</v>
      </c>
      <c r="R80" s="103" t="s">
        <v>86</v>
      </c>
      <c r="S80" s="103" t="s">
        <v>130</v>
      </c>
      <c r="T80" s="192">
        <v>1190000</v>
      </c>
      <c r="U80" s="186">
        <v>1190000</v>
      </c>
      <c r="V80" s="186">
        <v>1190000</v>
      </c>
      <c r="W80" s="103" t="s">
        <v>131</v>
      </c>
      <c r="X80" s="103" t="s">
        <v>131</v>
      </c>
      <c r="Y80" s="103" t="s">
        <v>131</v>
      </c>
      <c r="Z80" s="103" t="s">
        <v>131</v>
      </c>
      <c r="AA80" s="103" t="s">
        <v>131</v>
      </c>
      <c r="AB80" s="186">
        <v>210000</v>
      </c>
      <c r="AC80" s="103" t="s">
        <v>87</v>
      </c>
      <c r="AD80" s="103" t="s">
        <v>131</v>
      </c>
      <c r="AE80" s="186">
        <v>1190000</v>
      </c>
      <c r="AF80" s="103" t="s">
        <v>131</v>
      </c>
      <c r="AG80" s="103" t="s">
        <v>131</v>
      </c>
      <c r="AH80" s="189" t="s">
        <v>385</v>
      </c>
      <c r="AI80" s="189" t="s">
        <v>218</v>
      </c>
      <c r="AJ80" s="103"/>
    </row>
    <row r="81" spans="1:36" x14ac:dyDescent="0.25">
      <c r="A81" s="9"/>
      <c r="B81" s="199"/>
      <c r="C81" s="199"/>
      <c r="D81" s="199"/>
      <c r="E81" s="199"/>
      <c r="F81" s="199"/>
      <c r="G81" s="199"/>
      <c r="H81" s="185"/>
      <c r="I81" s="185"/>
      <c r="J81" s="103" t="s">
        <v>168</v>
      </c>
      <c r="K81" s="103" t="s">
        <v>134</v>
      </c>
      <c r="L81" s="103" t="s">
        <v>135</v>
      </c>
      <c r="M81" s="103">
        <v>1</v>
      </c>
      <c r="N81" s="185"/>
      <c r="O81" s="196"/>
      <c r="P81" s="185"/>
      <c r="Q81" s="185"/>
      <c r="R81" s="185"/>
      <c r="S81" s="185"/>
      <c r="T81" s="193"/>
      <c r="U81" s="187"/>
      <c r="V81" s="187"/>
      <c r="W81" s="185"/>
      <c r="X81" s="185"/>
      <c r="Y81" s="185"/>
      <c r="Z81" s="185"/>
      <c r="AA81" s="185"/>
      <c r="AB81" s="187"/>
      <c r="AC81" s="185"/>
      <c r="AD81" s="185"/>
      <c r="AE81" s="187"/>
      <c r="AF81" s="185"/>
      <c r="AG81" s="185"/>
      <c r="AH81" s="190"/>
      <c r="AI81" s="190"/>
      <c r="AJ81" s="185"/>
    </row>
    <row r="82" spans="1:36" x14ac:dyDescent="0.25">
      <c r="A82" s="9"/>
      <c r="B82" s="200"/>
      <c r="C82" s="200"/>
      <c r="D82" s="200"/>
      <c r="E82" s="200"/>
      <c r="F82" s="200"/>
      <c r="G82" s="200"/>
      <c r="H82" s="104"/>
      <c r="I82" s="104"/>
      <c r="J82" s="104"/>
      <c r="K82" s="104"/>
      <c r="L82" s="104"/>
      <c r="M82" s="104"/>
      <c r="N82" s="71"/>
      <c r="O82" s="72"/>
      <c r="P82" s="104"/>
      <c r="Q82" s="104"/>
      <c r="R82" s="104"/>
      <c r="S82" s="104"/>
      <c r="T82" s="194"/>
      <c r="U82" s="188"/>
      <c r="V82" s="188"/>
      <c r="W82" s="104"/>
      <c r="X82" s="104"/>
      <c r="Y82" s="104"/>
      <c r="Z82" s="104"/>
      <c r="AA82" s="104"/>
      <c r="AB82" s="188"/>
      <c r="AC82" s="104"/>
      <c r="AD82" s="104"/>
      <c r="AE82" s="188"/>
      <c r="AF82" s="104"/>
      <c r="AG82" s="104"/>
      <c r="AH82" s="190"/>
      <c r="AI82" s="190"/>
      <c r="AJ82" s="104"/>
    </row>
    <row r="83" spans="1:36" ht="72" x14ac:dyDescent="0.25">
      <c r="A83" s="9"/>
      <c r="B83" s="198" t="s">
        <v>424</v>
      </c>
      <c r="C83" s="198" t="s">
        <v>476</v>
      </c>
      <c r="D83" s="198" t="s">
        <v>425</v>
      </c>
      <c r="E83" s="198" t="s">
        <v>426</v>
      </c>
      <c r="F83" s="198" t="s">
        <v>427</v>
      </c>
      <c r="G83" s="198" t="s">
        <v>383</v>
      </c>
      <c r="H83" s="103" t="s">
        <v>79</v>
      </c>
      <c r="I83" s="103" t="s">
        <v>79</v>
      </c>
      <c r="J83" s="40" t="s">
        <v>151</v>
      </c>
      <c r="K83" s="40" t="s">
        <v>125</v>
      </c>
      <c r="L83" s="40" t="s">
        <v>126</v>
      </c>
      <c r="M83" s="76">
        <v>300000</v>
      </c>
      <c r="N83" s="103" t="s">
        <v>127</v>
      </c>
      <c r="O83" s="195" t="s">
        <v>428</v>
      </c>
      <c r="P83" s="103" t="s">
        <v>129</v>
      </c>
      <c r="Q83" s="103" t="s">
        <v>85</v>
      </c>
      <c r="R83" s="103" t="s">
        <v>86</v>
      </c>
      <c r="S83" s="103" t="s">
        <v>130</v>
      </c>
      <c r="T83" s="192">
        <v>389980</v>
      </c>
      <c r="U83" s="186">
        <v>389980</v>
      </c>
      <c r="V83" s="186">
        <v>389980</v>
      </c>
      <c r="W83" s="103" t="s">
        <v>131</v>
      </c>
      <c r="X83" s="103" t="s">
        <v>131</v>
      </c>
      <c r="Y83" s="103" t="s">
        <v>131</v>
      </c>
      <c r="Z83" s="103" t="s">
        <v>131</v>
      </c>
      <c r="AA83" s="103" t="s">
        <v>131</v>
      </c>
      <c r="AB83" s="186">
        <v>68820</v>
      </c>
      <c r="AC83" s="103" t="s">
        <v>87</v>
      </c>
      <c r="AD83" s="103" t="s">
        <v>131</v>
      </c>
      <c r="AE83" s="186">
        <v>389980</v>
      </c>
      <c r="AF83" s="103" t="s">
        <v>131</v>
      </c>
      <c r="AG83" s="103" t="s">
        <v>131</v>
      </c>
      <c r="AH83" s="201" t="s">
        <v>391</v>
      </c>
      <c r="AI83" s="201" t="s">
        <v>164</v>
      </c>
      <c r="AJ83" s="103"/>
    </row>
    <row r="84" spans="1:36" x14ac:dyDescent="0.25">
      <c r="A84" s="9"/>
      <c r="B84" s="199"/>
      <c r="C84" s="199"/>
      <c r="D84" s="199"/>
      <c r="E84" s="199"/>
      <c r="F84" s="199"/>
      <c r="G84" s="199"/>
      <c r="H84" s="185"/>
      <c r="I84" s="185"/>
      <c r="J84" s="103" t="s">
        <v>168</v>
      </c>
      <c r="K84" s="103" t="s">
        <v>134</v>
      </c>
      <c r="L84" s="103" t="s">
        <v>135</v>
      </c>
      <c r="M84" s="103">
        <v>1</v>
      </c>
      <c r="N84" s="185"/>
      <c r="O84" s="196"/>
      <c r="P84" s="185"/>
      <c r="Q84" s="185"/>
      <c r="R84" s="185"/>
      <c r="S84" s="185"/>
      <c r="T84" s="193"/>
      <c r="U84" s="187"/>
      <c r="V84" s="187"/>
      <c r="W84" s="185"/>
      <c r="X84" s="185"/>
      <c r="Y84" s="185"/>
      <c r="Z84" s="185"/>
      <c r="AA84" s="185"/>
      <c r="AB84" s="187"/>
      <c r="AC84" s="185"/>
      <c r="AD84" s="185"/>
      <c r="AE84" s="187"/>
      <c r="AF84" s="185"/>
      <c r="AG84" s="185"/>
      <c r="AH84" s="201"/>
      <c r="AI84" s="201"/>
      <c r="AJ84" s="185"/>
    </row>
    <row r="85" spans="1:36" x14ac:dyDescent="0.25">
      <c r="A85" s="9"/>
      <c r="B85" s="200"/>
      <c r="C85" s="200"/>
      <c r="D85" s="200"/>
      <c r="E85" s="200"/>
      <c r="F85" s="200"/>
      <c r="G85" s="200"/>
      <c r="H85" s="104"/>
      <c r="I85" s="104"/>
      <c r="J85" s="104"/>
      <c r="K85" s="104"/>
      <c r="L85" s="104"/>
      <c r="M85" s="104"/>
      <c r="N85" s="71"/>
      <c r="O85" s="197"/>
      <c r="P85" s="104"/>
      <c r="Q85" s="104"/>
      <c r="R85" s="104"/>
      <c r="S85" s="104"/>
      <c r="T85" s="194"/>
      <c r="U85" s="188"/>
      <c r="V85" s="188"/>
      <c r="W85" s="104"/>
      <c r="X85" s="104"/>
      <c r="Y85" s="104"/>
      <c r="Z85" s="104"/>
      <c r="AA85" s="104"/>
      <c r="AB85" s="188"/>
      <c r="AC85" s="104"/>
      <c r="AD85" s="104"/>
      <c r="AE85" s="188"/>
      <c r="AF85" s="104"/>
      <c r="AG85" s="104"/>
      <c r="AH85" s="201"/>
      <c r="AI85" s="201"/>
      <c r="AJ85" s="104"/>
    </row>
    <row r="86" spans="1:36" ht="72" x14ac:dyDescent="0.25">
      <c r="A86" s="9"/>
      <c r="B86" s="198" t="s">
        <v>429</v>
      </c>
      <c r="C86" s="198" t="s">
        <v>477</v>
      </c>
      <c r="D86" s="198" t="s">
        <v>425</v>
      </c>
      <c r="E86" s="198" t="s">
        <v>426</v>
      </c>
      <c r="F86" s="198" t="s">
        <v>430</v>
      </c>
      <c r="G86" s="198" t="s">
        <v>383</v>
      </c>
      <c r="H86" s="103" t="s">
        <v>79</v>
      </c>
      <c r="I86" s="103" t="s">
        <v>79</v>
      </c>
      <c r="J86" s="40" t="s">
        <v>151</v>
      </c>
      <c r="K86" s="40" t="s">
        <v>125</v>
      </c>
      <c r="L86" s="40" t="s">
        <v>126</v>
      </c>
      <c r="M86" s="76">
        <v>2000</v>
      </c>
      <c r="N86" s="103" t="s">
        <v>127</v>
      </c>
      <c r="O86" s="195" t="s">
        <v>109</v>
      </c>
      <c r="P86" s="103" t="s">
        <v>129</v>
      </c>
      <c r="Q86" s="103" t="s">
        <v>85</v>
      </c>
      <c r="R86" s="103" t="s">
        <v>86</v>
      </c>
      <c r="S86" s="103" t="s">
        <v>130</v>
      </c>
      <c r="T86" s="192">
        <v>255000</v>
      </c>
      <c r="U86" s="186">
        <v>255000</v>
      </c>
      <c r="V86" s="186">
        <v>255000</v>
      </c>
      <c r="W86" s="103" t="s">
        <v>131</v>
      </c>
      <c r="X86" s="103" t="s">
        <v>131</v>
      </c>
      <c r="Y86" s="103" t="s">
        <v>131</v>
      </c>
      <c r="Z86" s="103" t="s">
        <v>131</v>
      </c>
      <c r="AA86" s="103" t="s">
        <v>131</v>
      </c>
      <c r="AB86" s="186">
        <v>45000</v>
      </c>
      <c r="AC86" s="103" t="s">
        <v>87</v>
      </c>
      <c r="AD86" s="103" t="s">
        <v>131</v>
      </c>
      <c r="AE86" s="186">
        <v>255000</v>
      </c>
      <c r="AF86" s="103" t="s">
        <v>131</v>
      </c>
      <c r="AG86" s="103" t="s">
        <v>131</v>
      </c>
      <c r="AH86" s="201" t="s">
        <v>552</v>
      </c>
      <c r="AI86" s="201" t="s">
        <v>553</v>
      </c>
      <c r="AJ86" s="103"/>
    </row>
    <row r="87" spans="1:36" x14ac:dyDescent="0.25">
      <c r="A87" s="9"/>
      <c r="B87" s="199"/>
      <c r="C87" s="199"/>
      <c r="D87" s="199"/>
      <c r="E87" s="199"/>
      <c r="F87" s="199"/>
      <c r="G87" s="199"/>
      <c r="H87" s="185"/>
      <c r="I87" s="185"/>
      <c r="J87" s="103" t="s">
        <v>168</v>
      </c>
      <c r="K87" s="103" t="s">
        <v>134</v>
      </c>
      <c r="L87" s="103" t="s">
        <v>135</v>
      </c>
      <c r="M87" s="103">
        <v>1</v>
      </c>
      <c r="N87" s="185"/>
      <c r="O87" s="196"/>
      <c r="P87" s="185"/>
      <c r="Q87" s="185"/>
      <c r="R87" s="185"/>
      <c r="S87" s="185"/>
      <c r="T87" s="193"/>
      <c r="U87" s="187"/>
      <c r="V87" s="187"/>
      <c r="W87" s="185"/>
      <c r="X87" s="185"/>
      <c r="Y87" s="185"/>
      <c r="Z87" s="185"/>
      <c r="AA87" s="185"/>
      <c r="AB87" s="187"/>
      <c r="AC87" s="185"/>
      <c r="AD87" s="185"/>
      <c r="AE87" s="187"/>
      <c r="AF87" s="185"/>
      <c r="AG87" s="185"/>
      <c r="AH87" s="201"/>
      <c r="AI87" s="201"/>
      <c r="AJ87" s="185"/>
    </row>
    <row r="88" spans="1:36" x14ac:dyDescent="0.25">
      <c r="A88" s="9"/>
      <c r="B88" s="200"/>
      <c r="C88" s="200"/>
      <c r="D88" s="200"/>
      <c r="E88" s="200"/>
      <c r="F88" s="200"/>
      <c r="G88" s="200"/>
      <c r="H88" s="104"/>
      <c r="I88" s="104"/>
      <c r="J88" s="104"/>
      <c r="K88" s="104"/>
      <c r="L88" s="104"/>
      <c r="M88" s="104"/>
      <c r="N88" s="71"/>
      <c r="O88" s="197"/>
      <c r="P88" s="104"/>
      <c r="Q88" s="104"/>
      <c r="R88" s="104"/>
      <c r="S88" s="104"/>
      <c r="T88" s="194"/>
      <c r="U88" s="188"/>
      <c r="V88" s="188"/>
      <c r="W88" s="104"/>
      <c r="X88" s="104"/>
      <c r="Y88" s="104"/>
      <c r="Z88" s="104"/>
      <c r="AA88" s="104"/>
      <c r="AB88" s="188"/>
      <c r="AC88" s="104"/>
      <c r="AD88" s="104"/>
      <c r="AE88" s="188"/>
      <c r="AF88" s="104"/>
      <c r="AG88" s="104"/>
      <c r="AH88" s="201"/>
      <c r="AI88" s="201"/>
      <c r="AJ88" s="104"/>
    </row>
    <row r="89" spans="1:36" ht="72" x14ac:dyDescent="0.25">
      <c r="A89" s="9"/>
      <c r="B89" s="198" t="s">
        <v>431</v>
      </c>
      <c r="C89" s="198" t="s">
        <v>478</v>
      </c>
      <c r="D89" s="198" t="s">
        <v>425</v>
      </c>
      <c r="E89" s="198" t="s">
        <v>426</v>
      </c>
      <c r="F89" s="198" t="s">
        <v>432</v>
      </c>
      <c r="G89" s="198" t="s">
        <v>383</v>
      </c>
      <c r="H89" s="103" t="s">
        <v>79</v>
      </c>
      <c r="I89" s="103" t="s">
        <v>79</v>
      </c>
      <c r="J89" s="40" t="s">
        <v>151</v>
      </c>
      <c r="K89" s="40" t="s">
        <v>125</v>
      </c>
      <c r="L89" s="40" t="s">
        <v>126</v>
      </c>
      <c r="M89" s="76">
        <v>29200</v>
      </c>
      <c r="N89" s="103" t="s">
        <v>127</v>
      </c>
      <c r="O89" s="195" t="s">
        <v>109</v>
      </c>
      <c r="P89" s="103" t="s">
        <v>129</v>
      </c>
      <c r="Q89" s="103" t="s">
        <v>85</v>
      </c>
      <c r="R89" s="103" t="s">
        <v>86</v>
      </c>
      <c r="S89" s="103" t="s">
        <v>130</v>
      </c>
      <c r="T89" s="192">
        <v>51000</v>
      </c>
      <c r="U89" s="186">
        <v>51000</v>
      </c>
      <c r="V89" s="186">
        <v>51000</v>
      </c>
      <c r="W89" s="103" t="s">
        <v>131</v>
      </c>
      <c r="X89" s="103" t="s">
        <v>131</v>
      </c>
      <c r="Y89" s="103" t="s">
        <v>131</v>
      </c>
      <c r="Z89" s="103" t="s">
        <v>131</v>
      </c>
      <c r="AA89" s="103" t="s">
        <v>131</v>
      </c>
      <c r="AB89" s="186">
        <v>9000</v>
      </c>
      <c r="AC89" s="103" t="s">
        <v>87</v>
      </c>
      <c r="AD89" s="103" t="s">
        <v>131</v>
      </c>
      <c r="AE89" s="186">
        <v>51000</v>
      </c>
      <c r="AF89" s="103" t="s">
        <v>131</v>
      </c>
      <c r="AG89" s="103" t="s">
        <v>131</v>
      </c>
      <c r="AH89" s="201" t="s">
        <v>218</v>
      </c>
      <c r="AI89" s="201" t="s">
        <v>219</v>
      </c>
      <c r="AJ89" s="103"/>
    </row>
    <row r="90" spans="1:36" x14ac:dyDescent="0.25">
      <c r="A90" s="9"/>
      <c r="B90" s="199"/>
      <c r="C90" s="199"/>
      <c r="D90" s="199"/>
      <c r="E90" s="199"/>
      <c r="F90" s="199"/>
      <c r="G90" s="199"/>
      <c r="H90" s="185"/>
      <c r="I90" s="185"/>
      <c r="J90" s="103" t="s">
        <v>168</v>
      </c>
      <c r="K90" s="103" t="s">
        <v>134</v>
      </c>
      <c r="L90" s="103" t="s">
        <v>135</v>
      </c>
      <c r="M90" s="103">
        <v>1</v>
      </c>
      <c r="N90" s="185"/>
      <c r="O90" s="196"/>
      <c r="P90" s="185"/>
      <c r="Q90" s="185"/>
      <c r="R90" s="185"/>
      <c r="S90" s="185"/>
      <c r="T90" s="193"/>
      <c r="U90" s="187"/>
      <c r="V90" s="187"/>
      <c r="W90" s="185"/>
      <c r="X90" s="185"/>
      <c r="Y90" s="185"/>
      <c r="Z90" s="185"/>
      <c r="AA90" s="185"/>
      <c r="AB90" s="187"/>
      <c r="AC90" s="185"/>
      <c r="AD90" s="185"/>
      <c r="AE90" s="187"/>
      <c r="AF90" s="185"/>
      <c r="AG90" s="185"/>
      <c r="AH90" s="201"/>
      <c r="AI90" s="201"/>
      <c r="AJ90" s="185"/>
    </row>
    <row r="91" spans="1:36" x14ac:dyDescent="0.25">
      <c r="A91" s="9"/>
      <c r="B91" s="200"/>
      <c r="C91" s="200"/>
      <c r="D91" s="200"/>
      <c r="E91" s="200"/>
      <c r="F91" s="200"/>
      <c r="G91" s="200"/>
      <c r="H91" s="104"/>
      <c r="I91" s="104"/>
      <c r="J91" s="104"/>
      <c r="K91" s="104"/>
      <c r="L91" s="104"/>
      <c r="M91" s="104"/>
      <c r="N91" s="71"/>
      <c r="O91" s="197"/>
      <c r="P91" s="104"/>
      <c r="Q91" s="104"/>
      <c r="R91" s="104"/>
      <c r="S91" s="104"/>
      <c r="T91" s="194"/>
      <c r="U91" s="188"/>
      <c r="V91" s="188"/>
      <c r="W91" s="104"/>
      <c r="X91" s="104"/>
      <c r="Y91" s="104"/>
      <c r="Z91" s="104"/>
      <c r="AA91" s="104"/>
      <c r="AB91" s="188"/>
      <c r="AC91" s="104"/>
      <c r="AD91" s="104"/>
      <c r="AE91" s="188"/>
      <c r="AF91" s="104"/>
      <c r="AG91" s="104"/>
      <c r="AH91" s="201"/>
      <c r="AI91" s="201"/>
      <c r="AJ91" s="185"/>
    </row>
    <row r="92" spans="1:36" ht="72" x14ac:dyDescent="0.25">
      <c r="A92" s="9"/>
      <c r="B92" s="198" t="s">
        <v>433</v>
      </c>
      <c r="C92" s="198" t="s">
        <v>479</v>
      </c>
      <c r="D92" s="198" t="s">
        <v>425</v>
      </c>
      <c r="E92" s="198" t="s">
        <v>426</v>
      </c>
      <c r="F92" s="198" t="s">
        <v>434</v>
      </c>
      <c r="G92" s="198" t="s">
        <v>383</v>
      </c>
      <c r="H92" s="103" t="s">
        <v>79</v>
      </c>
      <c r="I92" s="103" t="s">
        <v>79</v>
      </c>
      <c r="J92" s="40" t="s">
        <v>151</v>
      </c>
      <c r="K92" s="40" t="s">
        <v>125</v>
      </c>
      <c r="L92" s="40" t="s">
        <v>126</v>
      </c>
      <c r="M92" s="76">
        <v>9100</v>
      </c>
      <c r="N92" s="103" t="s">
        <v>127</v>
      </c>
      <c r="O92" s="195" t="s">
        <v>252</v>
      </c>
      <c r="P92" s="103" t="s">
        <v>129</v>
      </c>
      <c r="Q92" s="103" t="s">
        <v>85</v>
      </c>
      <c r="R92" s="103" t="s">
        <v>86</v>
      </c>
      <c r="S92" s="103" t="s">
        <v>130</v>
      </c>
      <c r="T92" s="192">
        <v>2125000</v>
      </c>
      <c r="U92" s="186">
        <v>2125000</v>
      </c>
      <c r="V92" s="186">
        <v>2125000</v>
      </c>
      <c r="W92" s="103" t="s">
        <v>131</v>
      </c>
      <c r="X92" s="103" t="s">
        <v>131</v>
      </c>
      <c r="Y92" s="103" t="s">
        <v>131</v>
      </c>
      <c r="Z92" s="103" t="s">
        <v>131</v>
      </c>
      <c r="AA92" s="103" t="s">
        <v>131</v>
      </c>
      <c r="AB92" s="186">
        <v>375000</v>
      </c>
      <c r="AC92" s="103" t="s">
        <v>87</v>
      </c>
      <c r="AD92" s="103" t="s">
        <v>131</v>
      </c>
      <c r="AE92" s="186">
        <v>2125000</v>
      </c>
      <c r="AF92" s="103" t="s">
        <v>131</v>
      </c>
      <c r="AG92" s="103" t="s">
        <v>131</v>
      </c>
      <c r="AH92" s="201" t="s">
        <v>385</v>
      </c>
      <c r="AI92" s="201" t="s">
        <v>218</v>
      </c>
      <c r="AJ92" s="185"/>
    </row>
    <row r="93" spans="1:36" x14ac:dyDescent="0.25">
      <c r="A93" s="9"/>
      <c r="B93" s="199"/>
      <c r="C93" s="199"/>
      <c r="D93" s="199"/>
      <c r="E93" s="199"/>
      <c r="F93" s="199"/>
      <c r="G93" s="199"/>
      <c r="H93" s="185"/>
      <c r="I93" s="185"/>
      <c r="J93" s="103" t="s">
        <v>168</v>
      </c>
      <c r="K93" s="103" t="s">
        <v>134</v>
      </c>
      <c r="L93" s="103" t="s">
        <v>135</v>
      </c>
      <c r="M93" s="103">
        <v>1</v>
      </c>
      <c r="N93" s="185"/>
      <c r="O93" s="196"/>
      <c r="P93" s="185"/>
      <c r="Q93" s="185"/>
      <c r="R93" s="185"/>
      <c r="S93" s="185"/>
      <c r="T93" s="193"/>
      <c r="U93" s="187"/>
      <c r="V93" s="187"/>
      <c r="W93" s="185"/>
      <c r="X93" s="185"/>
      <c r="Y93" s="185"/>
      <c r="Z93" s="185"/>
      <c r="AA93" s="185"/>
      <c r="AB93" s="187"/>
      <c r="AC93" s="185"/>
      <c r="AD93" s="185"/>
      <c r="AE93" s="187"/>
      <c r="AF93" s="185"/>
      <c r="AG93" s="185"/>
      <c r="AH93" s="201"/>
      <c r="AI93" s="201"/>
      <c r="AJ93" s="185"/>
    </row>
    <row r="94" spans="1:36" x14ac:dyDescent="0.25">
      <c r="A94" s="9"/>
      <c r="B94" s="200"/>
      <c r="C94" s="200"/>
      <c r="D94" s="200"/>
      <c r="E94" s="200"/>
      <c r="F94" s="200"/>
      <c r="G94" s="200"/>
      <c r="H94" s="104"/>
      <c r="I94" s="104"/>
      <c r="J94" s="104"/>
      <c r="K94" s="104"/>
      <c r="L94" s="104"/>
      <c r="M94" s="104"/>
      <c r="N94" s="71"/>
      <c r="O94" s="197"/>
      <c r="P94" s="104"/>
      <c r="Q94" s="104"/>
      <c r="R94" s="104"/>
      <c r="S94" s="104"/>
      <c r="T94" s="194"/>
      <c r="U94" s="188"/>
      <c r="V94" s="188"/>
      <c r="W94" s="104"/>
      <c r="X94" s="104"/>
      <c r="Y94" s="104"/>
      <c r="Z94" s="104"/>
      <c r="AA94" s="104"/>
      <c r="AB94" s="188"/>
      <c r="AC94" s="104"/>
      <c r="AD94" s="104"/>
      <c r="AE94" s="188"/>
      <c r="AF94" s="104"/>
      <c r="AG94" s="104"/>
      <c r="AH94" s="201"/>
      <c r="AI94" s="201"/>
      <c r="AJ94" s="104"/>
    </row>
    <row r="95" spans="1:36" ht="72" x14ac:dyDescent="0.25">
      <c r="A95" s="9"/>
      <c r="B95" s="198" t="s">
        <v>435</v>
      </c>
      <c r="C95" s="198" t="s">
        <v>480</v>
      </c>
      <c r="D95" s="198" t="s">
        <v>381</v>
      </c>
      <c r="E95" s="198" t="s">
        <v>142</v>
      </c>
      <c r="F95" s="198" t="s">
        <v>436</v>
      </c>
      <c r="G95" s="198" t="s">
        <v>383</v>
      </c>
      <c r="H95" s="103" t="s">
        <v>79</v>
      </c>
      <c r="I95" s="103" t="s">
        <v>79</v>
      </c>
      <c r="J95" s="73" t="s">
        <v>389</v>
      </c>
      <c r="K95" s="74" t="s">
        <v>390</v>
      </c>
      <c r="L95" s="40" t="s">
        <v>101</v>
      </c>
      <c r="M95" s="40">
        <v>7000</v>
      </c>
      <c r="N95" s="103" t="s">
        <v>127</v>
      </c>
      <c r="O95" s="195" t="s">
        <v>252</v>
      </c>
      <c r="P95" s="103" t="s">
        <v>129</v>
      </c>
      <c r="Q95" s="103" t="s">
        <v>85</v>
      </c>
      <c r="R95" s="103" t="s">
        <v>86</v>
      </c>
      <c r="S95" s="103" t="s">
        <v>130</v>
      </c>
      <c r="T95" s="192">
        <v>9184636</v>
      </c>
      <c r="U95" s="186">
        <v>8572250</v>
      </c>
      <c r="V95" s="186">
        <v>8572250</v>
      </c>
      <c r="W95" s="103" t="s">
        <v>131</v>
      </c>
      <c r="X95" s="103" t="s">
        <v>131</v>
      </c>
      <c r="Y95" s="103" t="s">
        <v>131</v>
      </c>
      <c r="Z95" s="103" t="s">
        <v>131</v>
      </c>
      <c r="AA95" s="103" t="s">
        <v>131</v>
      </c>
      <c r="AB95" s="186">
        <v>1512750</v>
      </c>
      <c r="AC95" s="103" t="s">
        <v>87</v>
      </c>
      <c r="AD95" s="103" t="s">
        <v>131</v>
      </c>
      <c r="AE95" s="186">
        <v>8572250</v>
      </c>
      <c r="AF95" s="103" t="s">
        <v>131</v>
      </c>
      <c r="AG95" s="103" t="s">
        <v>131</v>
      </c>
      <c r="AH95" s="189" t="s">
        <v>386</v>
      </c>
      <c r="AI95" s="189" t="s">
        <v>407</v>
      </c>
      <c r="AJ95" s="103"/>
    </row>
    <row r="96" spans="1:36" ht="60" x14ac:dyDescent="0.25">
      <c r="A96" s="9"/>
      <c r="B96" s="199"/>
      <c r="C96" s="199"/>
      <c r="D96" s="199"/>
      <c r="E96" s="199"/>
      <c r="F96" s="199"/>
      <c r="G96" s="199"/>
      <c r="H96" s="185"/>
      <c r="I96" s="185"/>
      <c r="J96" s="73" t="s">
        <v>392</v>
      </c>
      <c r="K96" s="75" t="s">
        <v>393</v>
      </c>
      <c r="L96" s="40" t="s">
        <v>408</v>
      </c>
      <c r="M96" s="40">
        <v>5.4</v>
      </c>
      <c r="N96" s="185"/>
      <c r="O96" s="196"/>
      <c r="P96" s="185"/>
      <c r="Q96" s="185"/>
      <c r="R96" s="185"/>
      <c r="S96" s="185"/>
      <c r="T96" s="193"/>
      <c r="U96" s="187"/>
      <c r="V96" s="187"/>
      <c r="W96" s="185"/>
      <c r="X96" s="185"/>
      <c r="Y96" s="185"/>
      <c r="Z96" s="185"/>
      <c r="AA96" s="185"/>
      <c r="AB96" s="187"/>
      <c r="AC96" s="185"/>
      <c r="AD96" s="185"/>
      <c r="AE96" s="187"/>
      <c r="AF96" s="185"/>
      <c r="AG96" s="185"/>
      <c r="AH96" s="190"/>
      <c r="AI96" s="190"/>
      <c r="AJ96" s="185"/>
    </row>
    <row r="97" spans="2:36" ht="96" x14ac:dyDescent="0.25">
      <c r="B97" s="199"/>
      <c r="C97" s="199"/>
      <c r="D97" s="199"/>
      <c r="E97" s="199"/>
      <c r="F97" s="199"/>
      <c r="G97" s="199"/>
      <c r="H97" s="185"/>
      <c r="I97" s="185"/>
      <c r="J97" s="73" t="s">
        <v>395</v>
      </c>
      <c r="K97" s="40" t="s">
        <v>396</v>
      </c>
      <c r="L97" s="40" t="s">
        <v>152</v>
      </c>
      <c r="M97" s="40">
        <v>1.2</v>
      </c>
      <c r="N97" s="185"/>
      <c r="O97" s="196"/>
      <c r="P97" s="185"/>
      <c r="Q97" s="185"/>
      <c r="R97" s="185"/>
      <c r="S97" s="185"/>
      <c r="T97" s="193"/>
      <c r="U97" s="187"/>
      <c r="V97" s="187"/>
      <c r="W97" s="185"/>
      <c r="X97" s="185"/>
      <c r="Y97" s="185"/>
      <c r="Z97" s="185"/>
      <c r="AA97" s="185"/>
      <c r="AB97" s="187"/>
      <c r="AC97" s="185"/>
      <c r="AD97" s="185"/>
      <c r="AE97" s="187"/>
      <c r="AF97" s="185"/>
      <c r="AG97" s="185"/>
      <c r="AH97" s="190"/>
      <c r="AI97" s="190"/>
      <c r="AJ97" s="185"/>
    </row>
    <row r="98" spans="2:36" ht="36" x14ac:dyDescent="0.25">
      <c r="B98" s="199"/>
      <c r="C98" s="199"/>
      <c r="D98" s="199"/>
      <c r="E98" s="199"/>
      <c r="F98" s="199"/>
      <c r="G98" s="199"/>
      <c r="H98" s="185"/>
      <c r="I98" s="185"/>
      <c r="J98" s="73" t="s">
        <v>397</v>
      </c>
      <c r="K98" s="40" t="s">
        <v>398</v>
      </c>
      <c r="L98" s="40" t="s">
        <v>158</v>
      </c>
      <c r="M98" s="40">
        <v>11400</v>
      </c>
      <c r="N98" s="185"/>
      <c r="O98" s="196"/>
      <c r="P98" s="185"/>
      <c r="Q98" s="185"/>
      <c r="R98" s="185"/>
      <c r="S98" s="185"/>
      <c r="T98" s="193"/>
      <c r="U98" s="187"/>
      <c r="V98" s="187"/>
      <c r="W98" s="185"/>
      <c r="X98" s="185"/>
      <c r="Y98" s="185"/>
      <c r="Z98" s="185"/>
      <c r="AA98" s="185"/>
      <c r="AB98" s="187"/>
      <c r="AC98" s="185"/>
      <c r="AD98" s="185"/>
      <c r="AE98" s="187"/>
      <c r="AF98" s="185"/>
      <c r="AG98" s="185"/>
      <c r="AH98" s="190"/>
      <c r="AI98" s="190"/>
      <c r="AJ98" s="185"/>
    </row>
    <row r="99" spans="2:36" ht="48" x14ac:dyDescent="0.25">
      <c r="B99" s="199"/>
      <c r="C99" s="199"/>
      <c r="D99" s="199"/>
      <c r="E99" s="199"/>
      <c r="F99" s="200"/>
      <c r="G99" s="200"/>
      <c r="H99" s="104"/>
      <c r="I99" s="104"/>
      <c r="J99" s="73" t="s">
        <v>399</v>
      </c>
      <c r="K99" s="40" t="s">
        <v>400</v>
      </c>
      <c r="L99" s="40" t="s">
        <v>401</v>
      </c>
      <c r="M99" s="40">
        <v>1</v>
      </c>
      <c r="N99" s="104"/>
      <c r="O99" s="197"/>
      <c r="P99" s="104"/>
      <c r="Q99" s="104"/>
      <c r="R99" s="104"/>
      <c r="S99" s="104"/>
      <c r="T99" s="193"/>
      <c r="U99" s="188"/>
      <c r="V99" s="188"/>
      <c r="W99" s="104"/>
      <c r="X99" s="104"/>
      <c r="Y99" s="104"/>
      <c r="Z99" s="104"/>
      <c r="AA99" s="104"/>
      <c r="AB99" s="188"/>
      <c r="AC99" s="104"/>
      <c r="AD99" s="104"/>
      <c r="AE99" s="188"/>
      <c r="AF99" s="104"/>
      <c r="AG99" s="104"/>
      <c r="AH99" s="190"/>
      <c r="AI99" s="190"/>
      <c r="AJ99" s="185"/>
    </row>
    <row r="100" spans="2:36" ht="96" x14ac:dyDescent="0.25">
      <c r="B100" s="199"/>
      <c r="C100" s="199"/>
      <c r="D100" s="199"/>
      <c r="E100" s="199"/>
      <c r="F100" s="198" t="s">
        <v>437</v>
      </c>
      <c r="G100" s="198" t="s">
        <v>383</v>
      </c>
      <c r="H100" s="103" t="s">
        <v>79</v>
      </c>
      <c r="I100" s="103" t="s">
        <v>79</v>
      </c>
      <c r="J100" s="73" t="s">
        <v>395</v>
      </c>
      <c r="K100" s="40" t="s">
        <v>396</v>
      </c>
      <c r="L100" s="40" t="s">
        <v>152</v>
      </c>
      <c r="M100" s="40">
        <v>0.12</v>
      </c>
      <c r="N100" s="103" t="s">
        <v>127</v>
      </c>
      <c r="O100" s="195" t="s">
        <v>252</v>
      </c>
      <c r="P100" s="103" t="s">
        <v>129</v>
      </c>
      <c r="Q100" s="103" t="s">
        <v>85</v>
      </c>
      <c r="R100" s="103" t="s">
        <v>86</v>
      </c>
      <c r="S100" s="103" t="s">
        <v>130</v>
      </c>
      <c r="T100" s="193"/>
      <c r="U100" s="186">
        <v>612386</v>
      </c>
      <c r="V100" s="186">
        <v>612386</v>
      </c>
      <c r="W100" s="103" t="s">
        <v>131</v>
      </c>
      <c r="X100" s="103" t="s">
        <v>131</v>
      </c>
      <c r="Y100" s="103" t="s">
        <v>131</v>
      </c>
      <c r="Z100" s="103" t="s">
        <v>131</v>
      </c>
      <c r="AA100" s="103" t="s">
        <v>131</v>
      </c>
      <c r="AB100" s="186">
        <v>108068.12</v>
      </c>
      <c r="AC100" s="103" t="s">
        <v>87</v>
      </c>
      <c r="AD100" s="103" t="s">
        <v>131</v>
      </c>
      <c r="AE100" s="186">
        <v>612386</v>
      </c>
      <c r="AF100" s="103" t="s">
        <v>131</v>
      </c>
      <c r="AG100" s="103" t="s">
        <v>131</v>
      </c>
      <c r="AH100" s="190"/>
      <c r="AI100" s="190"/>
      <c r="AJ100" s="185"/>
    </row>
    <row r="101" spans="2:36" ht="36" x14ac:dyDescent="0.25">
      <c r="B101" s="199"/>
      <c r="C101" s="199"/>
      <c r="D101" s="199"/>
      <c r="E101" s="199"/>
      <c r="F101" s="199"/>
      <c r="G101" s="199"/>
      <c r="H101" s="185"/>
      <c r="I101" s="185"/>
      <c r="J101" s="73" t="s">
        <v>397</v>
      </c>
      <c r="K101" s="40" t="s">
        <v>398</v>
      </c>
      <c r="L101" s="40" t="s">
        <v>158</v>
      </c>
      <c r="M101" s="40">
        <v>1200</v>
      </c>
      <c r="N101" s="185"/>
      <c r="O101" s="196"/>
      <c r="P101" s="185"/>
      <c r="Q101" s="185"/>
      <c r="R101" s="185"/>
      <c r="S101" s="185"/>
      <c r="T101" s="193"/>
      <c r="U101" s="187"/>
      <c r="V101" s="187"/>
      <c r="W101" s="185"/>
      <c r="X101" s="185"/>
      <c r="Y101" s="185"/>
      <c r="Z101" s="185"/>
      <c r="AA101" s="185"/>
      <c r="AB101" s="187"/>
      <c r="AC101" s="185"/>
      <c r="AD101" s="185"/>
      <c r="AE101" s="187"/>
      <c r="AF101" s="185"/>
      <c r="AG101" s="185"/>
      <c r="AH101" s="190"/>
      <c r="AI101" s="190"/>
      <c r="AJ101" s="185"/>
    </row>
    <row r="102" spans="2:36" ht="48" x14ac:dyDescent="0.25">
      <c r="B102" s="200"/>
      <c r="C102" s="200"/>
      <c r="D102" s="200"/>
      <c r="E102" s="200"/>
      <c r="F102" s="200"/>
      <c r="G102" s="200"/>
      <c r="H102" s="104"/>
      <c r="I102" s="104"/>
      <c r="J102" s="73" t="s">
        <v>399</v>
      </c>
      <c r="K102" s="40" t="s">
        <v>400</v>
      </c>
      <c r="L102" s="40" t="s">
        <v>401</v>
      </c>
      <c r="M102" s="40">
        <v>1</v>
      </c>
      <c r="N102" s="104"/>
      <c r="O102" s="197"/>
      <c r="P102" s="104"/>
      <c r="Q102" s="104"/>
      <c r="R102" s="104"/>
      <c r="S102" s="104"/>
      <c r="T102" s="194"/>
      <c r="U102" s="188"/>
      <c r="V102" s="188"/>
      <c r="W102" s="104"/>
      <c r="X102" s="104"/>
      <c r="Y102" s="104"/>
      <c r="Z102" s="104"/>
      <c r="AA102" s="104"/>
      <c r="AB102" s="188"/>
      <c r="AC102" s="104"/>
      <c r="AD102" s="104"/>
      <c r="AE102" s="188"/>
      <c r="AF102" s="104"/>
      <c r="AG102" s="104"/>
      <c r="AH102" s="191"/>
      <c r="AI102" s="191"/>
      <c r="AJ102" s="104"/>
    </row>
    <row r="103" spans="2:36" ht="96" x14ac:dyDescent="0.25">
      <c r="B103" s="198" t="s">
        <v>438</v>
      </c>
      <c r="C103" s="198" t="s">
        <v>481</v>
      </c>
      <c r="D103" s="198" t="s">
        <v>381</v>
      </c>
      <c r="E103" s="198" t="s">
        <v>142</v>
      </c>
      <c r="F103" s="198" t="s">
        <v>439</v>
      </c>
      <c r="G103" s="198" t="s">
        <v>383</v>
      </c>
      <c r="H103" s="103" t="s">
        <v>79</v>
      </c>
      <c r="I103" s="103" t="s">
        <v>79</v>
      </c>
      <c r="J103" s="73" t="s">
        <v>395</v>
      </c>
      <c r="K103" s="40" t="s">
        <v>396</v>
      </c>
      <c r="L103" s="40" t="s">
        <v>152</v>
      </c>
      <c r="M103" s="40">
        <v>1.9</v>
      </c>
      <c r="N103" s="103" t="s">
        <v>127</v>
      </c>
      <c r="O103" s="195" t="s">
        <v>109</v>
      </c>
      <c r="P103" s="103" t="s">
        <v>129</v>
      </c>
      <c r="Q103" s="103" t="s">
        <v>85</v>
      </c>
      <c r="R103" s="103" t="s">
        <v>86</v>
      </c>
      <c r="S103" s="103" t="s">
        <v>130</v>
      </c>
      <c r="T103" s="192">
        <v>1867724.25</v>
      </c>
      <c r="U103" s="186">
        <v>1867724.25</v>
      </c>
      <c r="V103" s="186">
        <v>1867724.25</v>
      </c>
      <c r="W103" s="103" t="s">
        <v>131</v>
      </c>
      <c r="X103" s="103" t="s">
        <v>131</v>
      </c>
      <c r="Y103" s="103" t="s">
        <v>131</v>
      </c>
      <c r="Z103" s="103" t="s">
        <v>131</v>
      </c>
      <c r="AA103" s="103" t="s">
        <v>131</v>
      </c>
      <c r="AB103" s="186">
        <v>329598.40000000002</v>
      </c>
      <c r="AC103" s="103" t="s">
        <v>87</v>
      </c>
      <c r="AD103" s="103" t="s">
        <v>131</v>
      </c>
      <c r="AE103" s="186">
        <v>1867724.25</v>
      </c>
      <c r="AF103" s="103" t="s">
        <v>131</v>
      </c>
      <c r="AG103" s="103" t="s">
        <v>131</v>
      </c>
      <c r="AH103" s="201" t="s">
        <v>385</v>
      </c>
      <c r="AI103" s="201" t="s">
        <v>218</v>
      </c>
      <c r="AJ103" s="103"/>
    </row>
    <row r="104" spans="2:36" ht="36" x14ac:dyDescent="0.25">
      <c r="B104" s="199"/>
      <c r="C104" s="199"/>
      <c r="D104" s="199"/>
      <c r="E104" s="199"/>
      <c r="F104" s="199"/>
      <c r="G104" s="199"/>
      <c r="H104" s="185"/>
      <c r="I104" s="185"/>
      <c r="J104" s="73" t="s">
        <v>397</v>
      </c>
      <c r="K104" s="40" t="s">
        <v>398</v>
      </c>
      <c r="L104" s="40" t="s">
        <v>158</v>
      </c>
      <c r="M104" s="40">
        <v>19000</v>
      </c>
      <c r="N104" s="185"/>
      <c r="O104" s="196"/>
      <c r="P104" s="185"/>
      <c r="Q104" s="185"/>
      <c r="R104" s="185"/>
      <c r="S104" s="185"/>
      <c r="T104" s="193"/>
      <c r="U104" s="187"/>
      <c r="V104" s="187"/>
      <c r="W104" s="185"/>
      <c r="X104" s="185"/>
      <c r="Y104" s="185"/>
      <c r="Z104" s="185"/>
      <c r="AA104" s="185"/>
      <c r="AB104" s="187"/>
      <c r="AC104" s="185"/>
      <c r="AD104" s="185"/>
      <c r="AE104" s="187"/>
      <c r="AF104" s="185"/>
      <c r="AG104" s="185"/>
      <c r="AH104" s="201"/>
      <c r="AI104" s="201"/>
      <c r="AJ104" s="185"/>
    </row>
    <row r="105" spans="2:36" ht="48" x14ac:dyDescent="0.25">
      <c r="B105" s="200"/>
      <c r="C105" s="200"/>
      <c r="D105" s="200"/>
      <c r="E105" s="200"/>
      <c r="F105" s="200"/>
      <c r="G105" s="200"/>
      <c r="H105" s="104"/>
      <c r="I105" s="104"/>
      <c r="J105" s="73" t="s">
        <v>399</v>
      </c>
      <c r="K105" s="40" t="s">
        <v>400</v>
      </c>
      <c r="L105" s="40" t="s">
        <v>401</v>
      </c>
      <c r="M105" s="40">
        <v>1</v>
      </c>
      <c r="N105" s="104"/>
      <c r="O105" s="197"/>
      <c r="P105" s="104"/>
      <c r="Q105" s="104"/>
      <c r="R105" s="104"/>
      <c r="S105" s="104"/>
      <c r="T105" s="194"/>
      <c r="U105" s="188"/>
      <c r="V105" s="188"/>
      <c r="W105" s="104"/>
      <c r="X105" s="104"/>
      <c r="Y105" s="104"/>
      <c r="Z105" s="104"/>
      <c r="AA105" s="104"/>
      <c r="AB105" s="188"/>
      <c r="AC105" s="104"/>
      <c r="AD105" s="104"/>
      <c r="AE105" s="188"/>
      <c r="AF105" s="104"/>
      <c r="AG105" s="104"/>
      <c r="AH105" s="201"/>
      <c r="AI105" s="201"/>
      <c r="AJ105" s="104"/>
    </row>
    <row r="106" spans="2:36" ht="72" x14ac:dyDescent="0.25">
      <c r="B106" s="198" t="s">
        <v>440</v>
      </c>
      <c r="C106" s="198" t="s">
        <v>482</v>
      </c>
      <c r="D106" s="198" t="s">
        <v>425</v>
      </c>
      <c r="E106" s="198" t="s">
        <v>426</v>
      </c>
      <c r="F106" s="198" t="s">
        <v>441</v>
      </c>
      <c r="G106" s="198" t="s">
        <v>383</v>
      </c>
      <c r="H106" s="103" t="s">
        <v>79</v>
      </c>
      <c r="I106" s="103" t="s">
        <v>79</v>
      </c>
      <c r="J106" s="40" t="s">
        <v>151</v>
      </c>
      <c r="K106" s="40" t="s">
        <v>125</v>
      </c>
      <c r="L106" s="40" t="s">
        <v>126</v>
      </c>
      <c r="M106" s="76">
        <v>50</v>
      </c>
      <c r="N106" s="103" t="s">
        <v>127</v>
      </c>
      <c r="O106" s="195" t="s">
        <v>252</v>
      </c>
      <c r="P106" s="103" t="s">
        <v>129</v>
      </c>
      <c r="Q106" s="103" t="s">
        <v>85</v>
      </c>
      <c r="R106" s="103" t="s">
        <v>86</v>
      </c>
      <c r="S106" s="103" t="s">
        <v>130</v>
      </c>
      <c r="T106" s="192">
        <v>85000</v>
      </c>
      <c r="U106" s="186">
        <v>85000</v>
      </c>
      <c r="V106" s="186">
        <v>85000</v>
      </c>
      <c r="W106" s="103" t="s">
        <v>131</v>
      </c>
      <c r="X106" s="103" t="s">
        <v>131</v>
      </c>
      <c r="Y106" s="103" t="s">
        <v>131</v>
      </c>
      <c r="Z106" s="103" t="s">
        <v>131</v>
      </c>
      <c r="AA106" s="103" t="s">
        <v>131</v>
      </c>
      <c r="AB106" s="186">
        <v>15000</v>
      </c>
      <c r="AC106" s="103" t="s">
        <v>87</v>
      </c>
      <c r="AD106" s="103" t="s">
        <v>131</v>
      </c>
      <c r="AE106" s="186">
        <v>85000</v>
      </c>
      <c r="AF106" s="103" t="s">
        <v>131</v>
      </c>
      <c r="AG106" s="103" t="s">
        <v>131</v>
      </c>
      <c r="AH106" s="201" t="s">
        <v>455</v>
      </c>
      <c r="AI106" s="201" t="s">
        <v>456</v>
      </c>
      <c r="AJ106" s="103"/>
    </row>
    <row r="107" spans="2:36" x14ac:dyDescent="0.25">
      <c r="B107" s="199"/>
      <c r="C107" s="199"/>
      <c r="D107" s="199"/>
      <c r="E107" s="199"/>
      <c r="F107" s="199"/>
      <c r="G107" s="199"/>
      <c r="H107" s="185"/>
      <c r="I107" s="185"/>
      <c r="J107" s="103" t="s">
        <v>168</v>
      </c>
      <c r="K107" s="103" t="s">
        <v>134</v>
      </c>
      <c r="L107" s="103" t="s">
        <v>135</v>
      </c>
      <c r="M107" s="103">
        <v>1</v>
      </c>
      <c r="N107" s="185"/>
      <c r="O107" s="196"/>
      <c r="P107" s="185"/>
      <c r="Q107" s="185"/>
      <c r="R107" s="185"/>
      <c r="S107" s="185"/>
      <c r="T107" s="193"/>
      <c r="U107" s="187"/>
      <c r="V107" s="187"/>
      <c r="W107" s="185"/>
      <c r="X107" s="185"/>
      <c r="Y107" s="185"/>
      <c r="Z107" s="185"/>
      <c r="AA107" s="185"/>
      <c r="AB107" s="187"/>
      <c r="AC107" s="185"/>
      <c r="AD107" s="185"/>
      <c r="AE107" s="187"/>
      <c r="AF107" s="185"/>
      <c r="AG107" s="185"/>
      <c r="AH107" s="201"/>
      <c r="AI107" s="201"/>
      <c r="AJ107" s="185"/>
    </row>
    <row r="108" spans="2:36" x14ac:dyDescent="0.25">
      <c r="B108" s="200"/>
      <c r="C108" s="200"/>
      <c r="D108" s="200"/>
      <c r="E108" s="200"/>
      <c r="F108" s="200"/>
      <c r="G108" s="200"/>
      <c r="H108" s="104"/>
      <c r="I108" s="104"/>
      <c r="J108" s="104"/>
      <c r="K108" s="104"/>
      <c r="L108" s="104"/>
      <c r="M108" s="104"/>
      <c r="N108" s="71"/>
      <c r="O108" s="197"/>
      <c r="P108" s="104"/>
      <c r="Q108" s="104"/>
      <c r="R108" s="104"/>
      <c r="S108" s="104"/>
      <c r="T108" s="194"/>
      <c r="U108" s="188"/>
      <c r="V108" s="188"/>
      <c r="W108" s="104"/>
      <c r="X108" s="104"/>
      <c r="Y108" s="104"/>
      <c r="Z108" s="104"/>
      <c r="AA108" s="104"/>
      <c r="AB108" s="188"/>
      <c r="AC108" s="104"/>
      <c r="AD108" s="104"/>
      <c r="AE108" s="188"/>
      <c r="AF108" s="104"/>
      <c r="AG108" s="104"/>
      <c r="AH108" s="201"/>
      <c r="AI108" s="201"/>
      <c r="AJ108" s="104"/>
    </row>
    <row r="109" spans="2:36" ht="72" x14ac:dyDescent="0.25">
      <c r="B109" s="198" t="s">
        <v>443</v>
      </c>
      <c r="C109" s="198" t="s">
        <v>483</v>
      </c>
      <c r="D109" s="198" t="s">
        <v>425</v>
      </c>
      <c r="E109" s="198" t="s">
        <v>426</v>
      </c>
      <c r="F109" s="198" t="s">
        <v>444</v>
      </c>
      <c r="G109" s="198" t="s">
        <v>383</v>
      </c>
      <c r="H109" s="103" t="s">
        <v>79</v>
      </c>
      <c r="I109" s="103" t="s">
        <v>79</v>
      </c>
      <c r="J109" s="40" t="s">
        <v>151</v>
      </c>
      <c r="K109" s="40" t="s">
        <v>125</v>
      </c>
      <c r="L109" s="40" t="s">
        <v>126</v>
      </c>
      <c r="M109" s="76">
        <v>1000</v>
      </c>
      <c r="N109" s="103" t="s">
        <v>127</v>
      </c>
      <c r="O109" s="195" t="s">
        <v>252</v>
      </c>
      <c r="P109" s="103" t="s">
        <v>129</v>
      </c>
      <c r="Q109" s="103" t="s">
        <v>85</v>
      </c>
      <c r="R109" s="103" t="s">
        <v>86</v>
      </c>
      <c r="S109" s="103" t="s">
        <v>130</v>
      </c>
      <c r="T109" s="192">
        <v>340000</v>
      </c>
      <c r="U109" s="186">
        <v>340000</v>
      </c>
      <c r="V109" s="186">
        <v>340000</v>
      </c>
      <c r="W109" s="103" t="s">
        <v>131</v>
      </c>
      <c r="X109" s="103" t="s">
        <v>131</v>
      </c>
      <c r="Y109" s="103" t="s">
        <v>131</v>
      </c>
      <c r="Z109" s="103" t="s">
        <v>131</v>
      </c>
      <c r="AA109" s="103" t="s">
        <v>131</v>
      </c>
      <c r="AB109" s="186">
        <v>60000</v>
      </c>
      <c r="AC109" s="103" t="s">
        <v>87</v>
      </c>
      <c r="AD109" s="103" t="s">
        <v>131</v>
      </c>
      <c r="AE109" s="186">
        <v>340000</v>
      </c>
      <c r="AF109" s="103" t="s">
        <v>131</v>
      </c>
      <c r="AG109" s="103" t="s">
        <v>131</v>
      </c>
      <c r="AH109" s="201" t="s">
        <v>455</v>
      </c>
      <c r="AI109" s="201" t="s">
        <v>456</v>
      </c>
      <c r="AJ109" s="103"/>
    </row>
    <row r="110" spans="2:36" x14ac:dyDescent="0.25">
      <c r="B110" s="199"/>
      <c r="C110" s="199"/>
      <c r="D110" s="199"/>
      <c r="E110" s="199"/>
      <c r="F110" s="199"/>
      <c r="G110" s="199"/>
      <c r="H110" s="185"/>
      <c r="I110" s="185"/>
      <c r="J110" s="103" t="s">
        <v>168</v>
      </c>
      <c r="K110" s="103" t="s">
        <v>134</v>
      </c>
      <c r="L110" s="103" t="s">
        <v>135</v>
      </c>
      <c r="M110" s="103">
        <v>1</v>
      </c>
      <c r="N110" s="185"/>
      <c r="O110" s="196"/>
      <c r="P110" s="185"/>
      <c r="Q110" s="185"/>
      <c r="R110" s="185"/>
      <c r="S110" s="185"/>
      <c r="T110" s="193"/>
      <c r="U110" s="187"/>
      <c r="V110" s="187"/>
      <c r="W110" s="185"/>
      <c r="X110" s="185"/>
      <c r="Y110" s="185"/>
      <c r="Z110" s="185"/>
      <c r="AA110" s="185"/>
      <c r="AB110" s="187"/>
      <c r="AC110" s="185"/>
      <c r="AD110" s="185"/>
      <c r="AE110" s="187"/>
      <c r="AF110" s="185"/>
      <c r="AG110" s="185"/>
      <c r="AH110" s="201"/>
      <c r="AI110" s="201"/>
      <c r="AJ110" s="185"/>
    </row>
    <row r="111" spans="2:36" x14ac:dyDescent="0.25">
      <c r="B111" s="200"/>
      <c r="C111" s="200"/>
      <c r="D111" s="200"/>
      <c r="E111" s="200"/>
      <c r="F111" s="200"/>
      <c r="G111" s="200"/>
      <c r="H111" s="104"/>
      <c r="I111" s="104"/>
      <c r="J111" s="104"/>
      <c r="K111" s="104"/>
      <c r="L111" s="104"/>
      <c r="M111" s="104"/>
      <c r="N111" s="71"/>
      <c r="O111" s="197"/>
      <c r="P111" s="104"/>
      <c r="Q111" s="104"/>
      <c r="R111" s="104"/>
      <c r="S111" s="104"/>
      <c r="T111" s="194"/>
      <c r="U111" s="188"/>
      <c r="V111" s="188"/>
      <c r="W111" s="104"/>
      <c r="X111" s="104"/>
      <c r="Y111" s="104"/>
      <c r="Z111" s="104"/>
      <c r="AA111" s="104"/>
      <c r="AB111" s="188"/>
      <c r="AC111" s="104"/>
      <c r="AD111" s="104"/>
      <c r="AE111" s="188"/>
      <c r="AF111" s="104"/>
      <c r="AG111" s="104"/>
      <c r="AH111" s="201"/>
      <c r="AI111" s="201"/>
      <c r="AJ111" s="104"/>
    </row>
    <row r="112" spans="2:36" ht="72" x14ac:dyDescent="0.25">
      <c r="B112" s="198" t="s">
        <v>446</v>
      </c>
      <c r="C112" s="198" t="s">
        <v>484</v>
      </c>
      <c r="D112" s="198" t="s">
        <v>425</v>
      </c>
      <c r="E112" s="198" t="s">
        <v>426</v>
      </c>
      <c r="F112" s="198" t="s">
        <v>447</v>
      </c>
      <c r="G112" s="198" t="s">
        <v>383</v>
      </c>
      <c r="H112" s="103" t="s">
        <v>79</v>
      </c>
      <c r="I112" s="103" t="s">
        <v>79</v>
      </c>
      <c r="J112" s="40" t="s">
        <v>151</v>
      </c>
      <c r="K112" s="40" t="s">
        <v>125</v>
      </c>
      <c r="L112" s="40" t="s">
        <v>126</v>
      </c>
      <c r="M112" s="76">
        <v>3000</v>
      </c>
      <c r="N112" s="103" t="s">
        <v>127</v>
      </c>
      <c r="O112" s="195" t="s">
        <v>114</v>
      </c>
      <c r="P112" s="103" t="s">
        <v>129</v>
      </c>
      <c r="Q112" s="103" t="s">
        <v>85</v>
      </c>
      <c r="R112" s="103" t="s">
        <v>86</v>
      </c>
      <c r="S112" s="103" t="s">
        <v>130</v>
      </c>
      <c r="T112" s="192">
        <v>212500</v>
      </c>
      <c r="U112" s="186">
        <v>212500</v>
      </c>
      <c r="V112" s="186">
        <v>212500</v>
      </c>
      <c r="W112" s="103" t="s">
        <v>131</v>
      </c>
      <c r="X112" s="103" t="s">
        <v>131</v>
      </c>
      <c r="Y112" s="103" t="s">
        <v>131</v>
      </c>
      <c r="Z112" s="103" t="s">
        <v>131</v>
      </c>
      <c r="AA112" s="103" t="s">
        <v>131</v>
      </c>
      <c r="AB112" s="186">
        <v>37500</v>
      </c>
      <c r="AC112" s="103" t="s">
        <v>87</v>
      </c>
      <c r="AD112" s="103" t="s">
        <v>131</v>
      </c>
      <c r="AE112" s="186">
        <v>212500</v>
      </c>
      <c r="AF112" s="103" t="s">
        <v>131</v>
      </c>
      <c r="AG112" s="103" t="s">
        <v>131</v>
      </c>
      <c r="AH112" s="201" t="s">
        <v>219</v>
      </c>
      <c r="AI112" s="201" t="s">
        <v>442</v>
      </c>
      <c r="AJ112" s="103"/>
    </row>
    <row r="113" spans="2:36" x14ac:dyDescent="0.25">
      <c r="B113" s="199"/>
      <c r="C113" s="199"/>
      <c r="D113" s="199"/>
      <c r="E113" s="199"/>
      <c r="F113" s="199"/>
      <c r="G113" s="199"/>
      <c r="H113" s="185"/>
      <c r="I113" s="185"/>
      <c r="J113" s="103" t="s">
        <v>168</v>
      </c>
      <c r="K113" s="103" t="s">
        <v>134</v>
      </c>
      <c r="L113" s="103" t="s">
        <v>135</v>
      </c>
      <c r="M113" s="103">
        <v>1</v>
      </c>
      <c r="N113" s="185"/>
      <c r="O113" s="196"/>
      <c r="P113" s="185"/>
      <c r="Q113" s="185"/>
      <c r="R113" s="185"/>
      <c r="S113" s="185"/>
      <c r="T113" s="193"/>
      <c r="U113" s="187"/>
      <c r="V113" s="187"/>
      <c r="W113" s="185"/>
      <c r="X113" s="185"/>
      <c r="Y113" s="185"/>
      <c r="Z113" s="185"/>
      <c r="AA113" s="185"/>
      <c r="AB113" s="187"/>
      <c r="AC113" s="185"/>
      <c r="AD113" s="185"/>
      <c r="AE113" s="187"/>
      <c r="AF113" s="185"/>
      <c r="AG113" s="185"/>
      <c r="AH113" s="201"/>
      <c r="AI113" s="201"/>
      <c r="AJ113" s="185"/>
    </row>
    <row r="114" spans="2:36" x14ac:dyDescent="0.25">
      <c r="B114" s="200"/>
      <c r="C114" s="200"/>
      <c r="D114" s="200"/>
      <c r="E114" s="200"/>
      <c r="F114" s="200"/>
      <c r="G114" s="200"/>
      <c r="H114" s="104"/>
      <c r="I114" s="104"/>
      <c r="J114" s="104"/>
      <c r="K114" s="104"/>
      <c r="L114" s="104"/>
      <c r="M114" s="104"/>
      <c r="N114" s="71"/>
      <c r="O114" s="197"/>
      <c r="P114" s="104"/>
      <c r="Q114" s="104"/>
      <c r="R114" s="104"/>
      <c r="S114" s="104"/>
      <c r="T114" s="194"/>
      <c r="U114" s="188"/>
      <c r="V114" s="188"/>
      <c r="W114" s="104"/>
      <c r="X114" s="104"/>
      <c r="Y114" s="104"/>
      <c r="Z114" s="104"/>
      <c r="AA114" s="104"/>
      <c r="AB114" s="188"/>
      <c r="AC114" s="104"/>
      <c r="AD114" s="104"/>
      <c r="AE114" s="188"/>
      <c r="AF114" s="104"/>
      <c r="AG114" s="104"/>
      <c r="AH114" s="201"/>
      <c r="AI114" s="201"/>
      <c r="AJ114" s="104"/>
    </row>
    <row r="115" spans="2:36" ht="72" x14ac:dyDescent="0.25">
      <c r="B115" s="198" t="s">
        <v>448</v>
      </c>
      <c r="C115" s="198" t="s">
        <v>485</v>
      </c>
      <c r="D115" s="198" t="s">
        <v>425</v>
      </c>
      <c r="E115" s="198" t="s">
        <v>426</v>
      </c>
      <c r="F115" s="198" t="s">
        <v>449</v>
      </c>
      <c r="G115" s="198" t="s">
        <v>383</v>
      </c>
      <c r="H115" s="103" t="s">
        <v>79</v>
      </c>
      <c r="I115" s="103" t="s">
        <v>79</v>
      </c>
      <c r="J115" s="40" t="s">
        <v>151</v>
      </c>
      <c r="K115" s="40" t="s">
        <v>125</v>
      </c>
      <c r="L115" s="40" t="s">
        <v>126</v>
      </c>
      <c r="M115" s="76">
        <v>7000</v>
      </c>
      <c r="N115" s="103" t="s">
        <v>127</v>
      </c>
      <c r="O115" s="195" t="s">
        <v>252</v>
      </c>
      <c r="P115" s="103" t="s">
        <v>129</v>
      </c>
      <c r="Q115" s="103" t="s">
        <v>85</v>
      </c>
      <c r="R115" s="103" t="s">
        <v>86</v>
      </c>
      <c r="S115" s="103" t="s">
        <v>130</v>
      </c>
      <c r="T115" s="192">
        <f>U115+U118</f>
        <v>5537750</v>
      </c>
      <c r="U115" s="186">
        <v>437750</v>
      </c>
      <c r="V115" s="186">
        <v>437750</v>
      </c>
      <c r="W115" s="103" t="s">
        <v>131</v>
      </c>
      <c r="X115" s="103" t="s">
        <v>131</v>
      </c>
      <c r="Y115" s="103" t="s">
        <v>131</v>
      </c>
      <c r="Z115" s="103" t="s">
        <v>131</v>
      </c>
      <c r="AA115" s="103" t="s">
        <v>131</v>
      </c>
      <c r="AB115" s="186">
        <v>77250</v>
      </c>
      <c r="AC115" s="103" t="s">
        <v>87</v>
      </c>
      <c r="AD115" s="103" t="s">
        <v>131</v>
      </c>
      <c r="AE115" s="186">
        <v>437750</v>
      </c>
      <c r="AF115" s="103" t="s">
        <v>131</v>
      </c>
      <c r="AG115" s="103" t="s">
        <v>131</v>
      </c>
      <c r="AH115" s="189" t="s">
        <v>445</v>
      </c>
      <c r="AI115" s="189" t="s">
        <v>386</v>
      </c>
      <c r="AJ115" s="103"/>
    </row>
    <row r="116" spans="2:36" x14ac:dyDescent="0.25">
      <c r="B116" s="199"/>
      <c r="C116" s="199"/>
      <c r="D116" s="199"/>
      <c r="E116" s="199"/>
      <c r="F116" s="199"/>
      <c r="G116" s="199"/>
      <c r="H116" s="185"/>
      <c r="I116" s="185"/>
      <c r="J116" s="103" t="s">
        <v>168</v>
      </c>
      <c r="K116" s="103" t="s">
        <v>134</v>
      </c>
      <c r="L116" s="103" t="s">
        <v>135</v>
      </c>
      <c r="M116" s="103">
        <v>1</v>
      </c>
      <c r="N116" s="185"/>
      <c r="O116" s="196"/>
      <c r="P116" s="185"/>
      <c r="Q116" s="185"/>
      <c r="R116" s="185"/>
      <c r="S116" s="185"/>
      <c r="T116" s="193"/>
      <c r="U116" s="187"/>
      <c r="V116" s="187"/>
      <c r="W116" s="185"/>
      <c r="X116" s="185"/>
      <c r="Y116" s="185"/>
      <c r="Z116" s="185"/>
      <c r="AA116" s="185"/>
      <c r="AB116" s="187"/>
      <c r="AC116" s="185"/>
      <c r="AD116" s="185"/>
      <c r="AE116" s="187"/>
      <c r="AF116" s="185"/>
      <c r="AG116" s="185"/>
      <c r="AH116" s="190"/>
      <c r="AI116" s="190"/>
      <c r="AJ116" s="185"/>
    </row>
    <row r="117" spans="2:36" x14ac:dyDescent="0.25">
      <c r="B117" s="199"/>
      <c r="C117" s="199"/>
      <c r="D117" s="199"/>
      <c r="E117" s="199"/>
      <c r="F117" s="200"/>
      <c r="G117" s="200"/>
      <c r="H117" s="104"/>
      <c r="I117" s="104"/>
      <c r="J117" s="104"/>
      <c r="K117" s="104"/>
      <c r="L117" s="104"/>
      <c r="M117" s="104"/>
      <c r="N117" s="71"/>
      <c r="O117" s="197"/>
      <c r="P117" s="104"/>
      <c r="Q117" s="104"/>
      <c r="R117" s="104"/>
      <c r="S117" s="104"/>
      <c r="T117" s="193"/>
      <c r="U117" s="188"/>
      <c r="V117" s="188"/>
      <c r="W117" s="104"/>
      <c r="X117" s="104"/>
      <c r="Y117" s="104"/>
      <c r="Z117" s="104"/>
      <c r="AA117" s="104"/>
      <c r="AB117" s="188"/>
      <c r="AC117" s="104"/>
      <c r="AD117" s="104"/>
      <c r="AE117" s="188"/>
      <c r="AF117" s="104"/>
      <c r="AG117" s="104"/>
      <c r="AH117" s="190"/>
      <c r="AI117" s="190"/>
      <c r="AJ117" s="185"/>
    </row>
    <row r="118" spans="2:36" ht="72" x14ac:dyDescent="0.25">
      <c r="B118" s="199"/>
      <c r="C118" s="199"/>
      <c r="D118" s="199"/>
      <c r="E118" s="199"/>
      <c r="F118" s="198" t="s">
        <v>554</v>
      </c>
      <c r="G118" s="198" t="s">
        <v>383</v>
      </c>
      <c r="H118" s="103" t="s">
        <v>79</v>
      </c>
      <c r="I118" s="103" t="s">
        <v>79</v>
      </c>
      <c r="J118" s="40" t="s">
        <v>151</v>
      </c>
      <c r="K118" s="40" t="s">
        <v>125</v>
      </c>
      <c r="L118" s="40" t="s">
        <v>126</v>
      </c>
      <c r="M118" s="76">
        <v>30090</v>
      </c>
      <c r="N118" s="103" t="s">
        <v>127</v>
      </c>
      <c r="O118" s="195" t="s">
        <v>114</v>
      </c>
      <c r="P118" s="103" t="s">
        <v>129</v>
      </c>
      <c r="Q118" s="103" t="s">
        <v>85</v>
      </c>
      <c r="R118" s="103" t="s">
        <v>86</v>
      </c>
      <c r="S118" s="103" t="s">
        <v>130</v>
      </c>
      <c r="T118" s="193"/>
      <c r="U118" s="186">
        <f>V118+AA118</f>
        <v>5100000</v>
      </c>
      <c r="V118" s="186">
        <v>4214876.03</v>
      </c>
      <c r="W118" s="103" t="s">
        <v>131</v>
      </c>
      <c r="X118" s="103" t="s">
        <v>131</v>
      </c>
      <c r="Y118" s="103" t="s">
        <v>131</v>
      </c>
      <c r="Z118" s="103" t="s">
        <v>131</v>
      </c>
      <c r="AA118" s="186">
        <v>885123.97</v>
      </c>
      <c r="AB118" s="186">
        <v>900000</v>
      </c>
      <c r="AC118" s="103" t="s">
        <v>87</v>
      </c>
      <c r="AD118" s="103" t="s">
        <v>131</v>
      </c>
      <c r="AE118" s="186">
        <f>U118</f>
        <v>5100000</v>
      </c>
      <c r="AF118" s="103" t="s">
        <v>131</v>
      </c>
      <c r="AG118" s="103" t="s">
        <v>131</v>
      </c>
      <c r="AH118" s="190"/>
      <c r="AI118" s="190"/>
      <c r="AJ118" s="185"/>
    </row>
    <row r="119" spans="2:36" x14ac:dyDescent="0.25">
      <c r="B119" s="199"/>
      <c r="C119" s="199"/>
      <c r="D119" s="199"/>
      <c r="E119" s="199"/>
      <c r="F119" s="199"/>
      <c r="G119" s="199"/>
      <c r="H119" s="185"/>
      <c r="I119" s="185"/>
      <c r="J119" s="103" t="s">
        <v>168</v>
      </c>
      <c r="K119" s="103" t="s">
        <v>134</v>
      </c>
      <c r="L119" s="103" t="s">
        <v>135</v>
      </c>
      <c r="M119" s="103">
        <v>1</v>
      </c>
      <c r="N119" s="185"/>
      <c r="O119" s="196"/>
      <c r="P119" s="185"/>
      <c r="Q119" s="185"/>
      <c r="R119" s="185"/>
      <c r="S119" s="185"/>
      <c r="T119" s="193"/>
      <c r="U119" s="187"/>
      <c r="V119" s="187"/>
      <c r="W119" s="185"/>
      <c r="X119" s="185"/>
      <c r="Y119" s="185"/>
      <c r="Z119" s="185"/>
      <c r="AA119" s="185"/>
      <c r="AB119" s="187"/>
      <c r="AC119" s="185"/>
      <c r="AD119" s="185"/>
      <c r="AE119" s="187"/>
      <c r="AF119" s="185"/>
      <c r="AG119" s="185"/>
      <c r="AH119" s="190"/>
      <c r="AI119" s="190"/>
      <c r="AJ119" s="185"/>
    </row>
    <row r="120" spans="2:36" x14ac:dyDescent="0.25">
      <c r="B120" s="199"/>
      <c r="C120" s="199"/>
      <c r="D120" s="199"/>
      <c r="E120" s="199"/>
      <c r="F120" s="199"/>
      <c r="G120" s="199"/>
      <c r="H120" s="185"/>
      <c r="I120" s="185"/>
      <c r="J120" s="104"/>
      <c r="K120" s="104"/>
      <c r="L120" s="104"/>
      <c r="M120" s="104"/>
      <c r="N120" s="185"/>
      <c r="O120" s="196"/>
      <c r="P120" s="185"/>
      <c r="Q120" s="185"/>
      <c r="R120" s="185"/>
      <c r="S120" s="185"/>
      <c r="T120" s="193"/>
      <c r="U120" s="187"/>
      <c r="V120" s="187"/>
      <c r="W120" s="185"/>
      <c r="X120" s="185"/>
      <c r="Y120" s="185"/>
      <c r="Z120" s="185"/>
      <c r="AA120" s="185"/>
      <c r="AB120" s="187"/>
      <c r="AC120" s="185"/>
      <c r="AD120" s="185"/>
      <c r="AE120" s="187"/>
      <c r="AF120" s="185"/>
      <c r="AG120" s="185"/>
      <c r="AH120" s="190"/>
      <c r="AI120" s="190"/>
      <c r="AJ120" s="185"/>
    </row>
    <row r="121" spans="2:36" ht="144" x14ac:dyDescent="0.25">
      <c r="B121" s="200"/>
      <c r="C121" s="200"/>
      <c r="D121" s="200"/>
      <c r="E121" s="200"/>
      <c r="F121" s="200"/>
      <c r="G121" s="200"/>
      <c r="H121" s="104"/>
      <c r="I121" s="104"/>
      <c r="J121" s="65" t="s">
        <v>450</v>
      </c>
      <c r="K121" s="65" t="s">
        <v>451</v>
      </c>
      <c r="L121" s="65" t="s">
        <v>452</v>
      </c>
      <c r="M121" s="65">
        <v>1480</v>
      </c>
      <c r="N121" s="104"/>
      <c r="O121" s="197"/>
      <c r="P121" s="104"/>
      <c r="Q121" s="104"/>
      <c r="R121" s="104"/>
      <c r="S121" s="104"/>
      <c r="T121" s="194"/>
      <c r="U121" s="188"/>
      <c r="V121" s="188"/>
      <c r="W121" s="104"/>
      <c r="X121" s="104"/>
      <c r="Y121" s="104"/>
      <c r="Z121" s="104"/>
      <c r="AA121" s="104"/>
      <c r="AB121" s="188"/>
      <c r="AC121" s="104"/>
      <c r="AD121" s="104"/>
      <c r="AE121" s="188"/>
      <c r="AF121" s="104"/>
      <c r="AG121" s="104"/>
      <c r="AH121" s="191"/>
      <c r="AI121" s="191"/>
      <c r="AJ121" s="104"/>
    </row>
    <row r="122" spans="2:36" ht="96" x14ac:dyDescent="0.25">
      <c r="B122" s="198" t="s">
        <v>453</v>
      </c>
      <c r="C122" s="198" t="s">
        <v>486</v>
      </c>
      <c r="D122" s="198" t="s">
        <v>381</v>
      </c>
      <c r="E122" s="198" t="s">
        <v>142</v>
      </c>
      <c r="F122" s="198" t="s">
        <v>454</v>
      </c>
      <c r="G122" s="198" t="s">
        <v>383</v>
      </c>
      <c r="H122" s="103" t="s">
        <v>79</v>
      </c>
      <c r="I122" s="103" t="s">
        <v>79</v>
      </c>
      <c r="J122" s="73" t="s">
        <v>395</v>
      </c>
      <c r="K122" s="40" t="s">
        <v>396</v>
      </c>
      <c r="L122" s="40" t="s">
        <v>152</v>
      </c>
      <c r="M122" s="40">
        <v>1.1299999999999999</v>
      </c>
      <c r="N122" s="103" t="s">
        <v>127</v>
      </c>
      <c r="O122" s="195" t="s">
        <v>109</v>
      </c>
      <c r="P122" s="103" t="s">
        <v>129</v>
      </c>
      <c r="Q122" s="103" t="s">
        <v>85</v>
      </c>
      <c r="R122" s="103" t="s">
        <v>86</v>
      </c>
      <c r="S122" s="103" t="s">
        <v>130</v>
      </c>
      <c r="T122" s="192">
        <v>1449250</v>
      </c>
      <c r="U122" s="186">
        <v>1449250</v>
      </c>
      <c r="V122" s="186">
        <v>1449250</v>
      </c>
      <c r="W122" s="103" t="s">
        <v>131</v>
      </c>
      <c r="X122" s="103" t="s">
        <v>131</v>
      </c>
      <c r="Y122" s="103" t="s">
        <v>131</v>
      </c>
      <c r="Z122" s="103" t="s">
        <v>131</v>
      </c>
      <c r="AA122" s="103" t="s">
        <v>131</v>
      </c>
      <c r="AB122" s="186">
        <v>255750</v>
      </c>
      <c r="AC122" s="103" t="s">
        <v>87</v>
      </c>
      <c r="AD122" s="103" t="s">
        <v>131</v>
      </c>
      <c r="AE122" s="186">
        <v>1449250</v>
      </c>
      <c r="AF122" s="103" t="s">
        <v>131</v>
      </c>
      <c r="AG122" s="103" t="s">
        <v>131</v>
      </c>
      <c r="AH122" s="189" t="s">
        <v>455</v>
      </c>
      <c r="AI122" s="189" t="s">
        <v>456</v>
      </c>
      <c r="AJ122" s="103"/>
    </row>
    <row r="123" spans="2:36" ht="36" x14ac:dyDescent="0.25">
      <c r="B123" s="199"/>
      <c r="C123" s="199"/>
      <c r="D123" s="199"/>
      <c r="E123" s="199"/>
      <c r="F123" s="199"/>
      <c r="G123" s="199"/>
      <c r="H123" s="185"/>
      <c r="I123" s="185"/>
      <c r="J123" s="73" t="s">
        <v>397</v>
      </c>
      <c r="K123" s="40" t="s">
        <v>398</v>
      </c>
      <c r="L123" s="40" t="s">
        <v>158</v>
      </c>
      <c r="M123" s="40">
        <v>11300</v>
      </c>
      <c r="N123" s="185"/>
      <c r="O123" s="196"/>
      <c r="P123" s="185"/>
      <c r="Q123" s="185"/>
      <c r="R123" s="185"/>
      <c r="S123" s="185"/>
      <c r="T123" s="193"/>
      <c r="U123" s="187"/>
      <c r="V123" s="187"/>
      <c r="W123" s="185"/>
      <c r="X123" s="185"/>
      <c r="Y123" s="185"/>
      <c r="Z123" s="185"/>
      <c r="AA123" s="185"/>
      <c r="AB123" s="187"/>
      <c r="AC123" s="185"/>
      <c r="AD123" s="185"/>
      <c r="AE123" s="187"/>
      <c r="AF123" s="185"/>
      <c r="AG123" s="185"/>
      <c r="AH123" s="190"/>
      <c r="AI123" s="190"/>
      <c r="AJ123" s="185"/>
    </row>
    <row r="124" spans="2:36" ht="48" x14ac:dyDescent="0.25">
      <c r="B124" s="200"/>
      <c r="C124" s="200"/>
      <c r="D124" s="200"/>
      <c r="E124" s="200"/>
      <c r="F124" s="200"/>
      <c r="G124" s="200"/>
      <c r="H124" s="104"/>
      <c r="I124" s="104"/>
      <c r="J124" s="73" t="s">
        <v>399</v>
      </c>
      <c r="K124" s="40" t="s">
        <v>400</v>
      </c>
      <c r="L124" s="40" t="s">
        <v>401</v>
      </c>
      <c r="M124" s="40">
        <v>1</v>
      </c>
      <c r="N124" s="104"/>
      <c r="O124" s="197"/>
      <c r="P124" s="104"/>
      <c r="Q124" s="104"/>
      <c r="R124" s="104"/>
      <c r="S124" s="104"/>
      <c r="T124" s="194"/>
      <c r="U124" s="188"/>
      <c r="V124" s="188"/>
      <c r="W124" s="104"/>
      <c r="X124" s="104"/>
      <c r="Y124" s="104"/>
      <c r="Z124" s="104"/>
      <c r="AA124" s="104"/>
      <c r="AB124" s="188"/>
      <c r="AC124" s="104"/>
      <c r="AD124" s="104"/>
      <c r="AE124" s="188"/>
      <c r="AF124" s="104"/>
      <c r="AG124" s="104"/>
      <c r="AH124" s="191"/>
      <c r="AI124" s="191"/>
      <c r="AJ124" s="104"/>
    </row>
    <row r="125" spans="2:36" ht="72" x14ac:dyDescent="0.25">
      <c r="B125" s="198" t="s">
        <v>457</v>
      </c>
      <c r="C125" s="198" t="s">
        <v>487</v>
      </c>
      <c r="D125" s="198" t="s">
        <v>425</v>
      </c>
      <c r="E125" s="198" t="s">
        <v>426</v>
      </c>
      <c r="F125" s="198" t="s">
        <v>458</v>
      </c>
      <c r="G125" s="198" t="s">
        <v>383</v>
      </c>
      <c r="H125" s="103" t="s">
        <v>79</v>
      </c>
      <c r="I125" s="103" t="s">
        <v>79</v>
      </c>
      <c r="J125" s="40" t="s">
        <v>151</v>
      </c>
      <c r="K125" s="40" t="s">
        <v>125</v>
      </c>
      <c r="L125" s="40" t="s">
        <v>126</v>
      </c>
      <c r="M125" s="76">
        <v>10000</v>
      </c>
      <c r="N125" s="103" t="s">
        <v>127</v>
      </c>
      <c r="O125" s="195" t="s">
        <v>114</v>
      </c>
      <c r="P125" s="103" t="s">
        <v>129</v>
      </c>
      <c r="Q125" s="103" t="s">
        <v>85</v>
      </c>
      <c r="R125" s="103" t="s">
        <v>86</v>
      </c>
      <c r="S125" s="103" t="s">
        <v>130</v>
      </c>
      <c r="T125" s="192">
        <v>129030</v>
      </c>
      <c r="U125" s="186">
        <v>129030</v>
      </c>
      <c r="V125" s="186">
        <v>129030</v>
      </c>
      <c r="W125" s="103" t="s">
        <v>131</v>
      </c>
      <c r="X125" s="103" t="s">
        <v>131</v>
      </c>
      <c r="Y125" s="103" t="s">
        <v>131</v>
      </c>
      <c r="Z125" s="103" t="s">
        <v>131</v>
      </c>
      <c r="AA125" s="103" t="s">
        <v>131</v>
      </c>
      <c r="AB125" s="186">
        <v>22770</v>
      </c>
      <c r="AC125" s="103" t="s">
        <v>87</v>
      </c>
      <c r="AD125" s="103" t="s">
        <v>131</v>
      </c>
      <c r="AE125" s="186">
        <v>129030</v>
      </c>
      <c r="AF125" s="103" t="s">
        <v>131</v>
      </c>
      <c r="AG125" s="103" t="s">
        <v>131</v>
      </c>
      <c r="AH125" s="189" t="s">
        <v>459</v>
      </c>
      <c r="AI125" s="189" t="s">
        <v>460</v>
      </c>
      <c r="AJ125" s="103"/>
    </row>
    <row r="126" spans="2:36" x14ac:dyDescent="0.25">
      <c r="B126" s="199"/>
      <c r="C126" s="199"/>
      <c r="D126" s="199"/>
      <c r="E126" s="199"/>
      <c r="F126" s="199"/>
      <c r="G126" s="199"/>
      <c r="H126" s="185"/>
      <c r="I126" s="185"/>
      <c r="J126" s="103" t="s">
        <v>168</v>
      </c>
      <c r="K126" s="103" t="s">
        <v>134</v>
      </c>
      <c r="L126" s="103" t="s">
        <v>135</v>
      </c>
      <c r="M126" s="103">
        <v>1</v>
      </c>
      <c r="N126" s="185"/>
      <c r="O126" s="196"/>
      <c r="P126" s="185"/>
      <c r="Q126" s="185"/>
      <c r="R126" s="185"/>
      <c r="S126" s="185"/>
      <c r="T126" s="193"/>
      <c r="U126" s="187"/>
      <c r="V126" s="187"/>
      <c r="W126" s="185"/>
      <c r="X126" s="185"/>
      <c r="Y126" s="185"/>
      <c r="Z126" s="185"/>
      <c r="AA126" s="185"/>
      <c r="AB126" s="187"/>
      <c r="AC126" s="185"/>
      <c r="AD126" s="185"/>
      <c r="AE126" s="187"/>
      <c r="AF126" s="185"/>
      <c r="AG126" s="185"/>
      <c r="AH126" s="190"/>
      <c r="AI126" s="190"/>
      <c r="AJ126" s="185"/>
    </row>
    <row r="127" spans="2:36" x14ac:dyDescent="0.25">
      <c r="B127" s="200"/>
      <c r="C127" s="200"/>
      <c r="D127" s="200"/>
      <c r="E127" s="200"/>
      <c r="F127" s="200"/>
      <c r="G127" s="200"/>
      <c r="H127" s="104"/>
      <c r="I127" s="104"/>
      <c r="J127" s="104"/>
      <c r="K127" s="104"/>
      <c r="L127" s="104"/>
      <c r="M127" s="104"/>
      <c r="N127" s="71"/>
      <c r="O127" s="197"/>
      <c r="P127" s="104"/>
      <c r="Q127" s="104"/>
      <c r="R127" s="104"/>
      <c r="S127" s="104"/>
      <c r="T127" s="194"/>
      <c r="U127" s="188"/>
      <c r="V127" s="188"/>
      <c r="W127" s="104"/>
      <c r="X127" s="104"/>
      <c r="Y127" s="104"/>
      <c r="Z127" s="104"/>
      <c r="AA127" s="104"/>
      <c r="AB127" s="188"/>
      <c r="AC127" s="104"/>
      <c r="AD127" s="104"/>
      <c r="AE127" s="188"/>
      <c r="AF127" s="104"/>
      <c r="AG127" s="104"/>
      <c r="AH127" s="191"/>
      <c r="AI127" s="191"/>
      <c r="AJ127" s="104"/>
    </row>
    <row r="128" spans="2:36" ht="72" x14ac:dyDescent="0.25">
      <c r="B128" s="198" t="s">
        <v>461</v>
      </c>
      <c r="C128" s="198" t="s">
        <v>488</v>
      </c>
      <c r="D128" s="198" t="s">
        <v>381</v>
      </c>
      <c r="E128" s="198" t="s">
        <v>142</v>
      </c>
      <c r="F128" s="198" t="s">
        <v>462</v>
      </c>
      <c r="G128" s="198" t="s">
        <v>383</v>
      </c>
      <c r="H128" s="103" t="s">
        <v>79</v>
      </c>
      <c r="I128" s="103" t="s">
        <v>79</v>
      </c>
      <c r="J128" s="40" t="s">
        <v>151</v>
      </c>
      <c r="K128" s="40" t="s">
        <v>125</v>
      </c>
      <c r="L128" s="40" t="s">
        <v>126</v>
      </c>
      <c r="M128" s="76">
        <v>750</v>
      </c>
      <c r="N128" s="103" t="s">
        <v>127</v>
      </c>
      <c r="O128" s="195" t="s">
        <v>109</v>
      </c>
      <c r="P128" s="103" t="s">
        <v>129</v>
      </c>
      <c r="Q128" s="103" t="s">
        <v>85</v>
      </c>
      <c r="R128" s="103" t="s">
        <v>86</v>
      </c>
      <c r="S128" s="103" t="s">
        <v>130</v>
      </c>
      <c r="T128" s="192">
        <v>573070.5</v>
      </c>
      <c r="U128" s="186">
        <v>573070.5</v>
      </c>
      <c r="V128" s="186">
        <v>573070.5</v>
      </c>
      <c r="W128" s="103" t="s">
        <v>131</v>
      </c>
      <c r="X128" s="103" t="s">
        <v>131</v>
      </c>
      <c r="Y128" s="103" t="s">
        <v>131</v>
      </c>
      <c r="Z128" s="103" t="s">
        <v>131</v>
      </c>
      <c r="AA128" s="103" t="s">
        <v>131</v>
      </c>
      <c r="AB128" s="186">
        <v>101130.09</v>
      </c>
      <c r="AC128" s="103" t="s">
        <v>87</v>
      </c>
      <c r="AD128" s="103" t="s">
        <v>131</v>
      </c>
      <c r="AE128" s="186">
        <v>573070.5</v>
      </c>
      <c r="AF128" s="103" t="s">
        <v>131</v>
      </c>
      <c r="AG128" s="103" t="s">
        <v>131</v>
      </c>
      <c r="AH128" s="189" t="s">
        <v>411</v>
      </c>
      <c r="AI128" s="189" t="s">
        <v>463</v>
      </c>
      <c r="AJ128" s="103"/>
    </row>
    <row r="129" spans="2:36" x14ac:dyDescent="0.25">
      <c r="B129" s="199"/>
      <c r="C129" s="199"/>
      <c r="D129" s="199"/>
      <c r="E129" s="199"/>
      <c r="F129" s="199"/>
      <c r="G129" s="199"/>
      <c r="H129" s="185"/>
      <c r="I129" s="185"/>
      <c r="J129" s="103" t="s">
        <v>168</v>
      </c>
      <c r="K129" s="103" t="s">
        <v>134</v>
      </c>
      <c r="L129" s="103" t="s">
        <v>135</v>
      </c>
      <c r="M129" s="103">
        <v>1</v>
      </c>
      <c r="N129" s="185"/>
      <c r="O129" s="196"/>
      <c r="P129" s="185"/>
      <c r="Q129" s="185"/>
      <c r="R129" s="185"/>
      <c r="S129" s="185"/>
      <c r="T129" s="193"/>
      <c r="U129" s="187"/>
      <c r="V129" s="187"/>
      <c r="W129" s="185"/>
      <c r="X129" s="185"/>
      <c r="Y129" s="185"/>
      <c r="Z129" s="185"/>
      <c r="AA129" s="185"/>
      <c r="AB129" s="187"/>
      <c r="AC129" s="185"/>
      <c r="AD129" s="185"/>
      <c r="AE129" s="187"/>
      <c r="AF129" s="185"/>
      <c r="AG129" s="185"/>
      <c r="AH129" s="190"/>
      <c r="AI129" s="190"/>
      <c r="AJ129" s="185"/>
    </row>
    <row r="130" spans="2:36" x14ac:dyDescent="0.25">
      <c r="B130" s="200"/>
      <c r="C130" s="200"/>
      <c r="D130" s="200"/>
      <c r="E130" s="200"/>
      <c r="F130" s="200"/>
      <c r="G130" s="200"/>
      <c r="H130" s="104"/>
      <c r="I130" s="104"/>
      <c r="J130" s="104"/>
      <c r="K130" s="104"/>
      <c r="L130" s="104"/>
      <c r="M130" s="104"/>
      <c r="N130" s="71"/>
      <c r="O130" s="197"/>
      <c r="P130" s="104"/>
      <c r="Q130" s="104"/>
      <c r="R130" s="104"/>
      <c r="S130" s="104"/>
      <c r="T130" s="194"/>
      <c r="U130" s="188"/>
      <c r="V130" s="188"/>
      <c r="W130" s="104"/>
      <c r="X130" s="104"/>
      <c r="Y130" s="104"/>
      <c r="Z130" s="104"/>
      <c r="AA130" s="104"/>
      <c r="AB130" s="188"/>
      <c r="AC130" s="104"/>
      <c r="AD130" s="104"/>
      <c r="AE130" s="188"/>
      <c r="AF130" s="104"/>
      <c r="AG130" s="104"/>
      <c r="AH130" s="191"/>
      <c r="AI130" s="191"/>
      <c r="AJ130" s="104"/>
    </row>
    <row r="131" spans="2:36" ht="72" x14ac:dyDescent="0.25">
      <c r="B131" s="198" t="s">
        <v>464</v>
      </c>
      <c r="C131" s="198" t="s">
        <v>489</v>
      </c>
      <c r="D131" s="198" t="s">
        <v>425</v>
      </c>
      <c r="E131" s="198" t="s">
        <v>426</v>
      </c>
      <c r="F131" s="198" t="s">
        <v>555</v>
      </c>
      <c r="G131" s="198" t="s">
        <v>383</v>
      </c>
      <c r="H131" s="103" t="s">
        <v>79</v>
      </c>
      <c r="I131" s="103" t="s">
        <v>79</v>
      </c>
      <c r="J131" s="40" t="s">
        <v>151</v>
      </c>
      <c r="K131" s="40" t="s">
        <v>125</v>
      </c>
      <c r="L131" s="40" t="s">
        <v>126</v>
      </c>
      <c r="M131" s="76">
        <v>29200</v>
      </c>
      <c r="N131" s="103" t="s">
        <v>127</v>
      </c>
      <c r="O131" s="195" t="s">
        <v>109</v>
      </c>
      <c r="P131" s="103" t="s">
        <v>129</v>
      </c>
      <c r="Q131" s="103" t="s">
        <v>85</v>
      </c>
      <c r="R131" s="103" t="s">
        <v>86</v>
      </c>
      <c r="S131" s="103" t="s">
        <v>130</v>
      </c>
      <c r="T131" s="192">
        <f>U131</f>
        <v>5068285.5600000005</v>
      </c>
      <c r="U131" s="186">
        <f>V131+AA131</f>
        <v>5068285.5600000005</v>
      </c>
      <c r="V131" s="186">
        <v>4188665.75</v>
      </c>
      <c r="W131" s="103" t="s">
        <v>131</v>
      </c>
      <c r="X131" s="103" t="s">
        <v>131</v>
      </c>
      <c r="Y131" s="103" t="s">
        <v>131</v>
      </c>
      <c r="Z131" s="103" t="s">
        <v>131</v>
      </c>
      <c r="AA131" s="103">
        <v>879619.81</v>
      </c>
      <c r="AB131" s="186">
        <v>894403.33</v>
      </c>
      <c r="AC131" s="103" t="s">
        <v>87</v>
      </c>
      <c r="AD131" s="103" t="s">
        <v>131</v>
      </c>
      <c r="AE131" s="186">
        <v>4188665.75</v>
      </c>
      <c r="AF131" s="103" t="s">
        <v>131</v>
      </c>
      <c r="AG131" s="103" t="s">
        <v>131</v>
      </c>
      <c r="AH131" s="189" t="s">
        <v>411</v>
      </c>
      <c r="AI131" s="189" t="s">
        <v>463</v>
      </c>
      <c r="AJ131" s="103"/>
    </row>
    <row r="132" spans="2:36" x14ac:dyDescent="0.25">
      <c r="B132" s="199"/>
      <c r="C132" s="199"/>
      <c r="D132" s="199"/>
      <c r="E132" s="199"/>
      <c r="F132" s="199"/>
      <c r="G132" s="199"/>
      <c r="H132" s="185"/>
      <c r="I132" s="185"/>
      <c r="J132" s="103" t="s">
        <v>168</v>
      </c>
      <c r="K132" s="103" t="s">
        <v>134</v>
      </c>
      <c r="L132" s="103" t="s">
        <v>135</v>
      </c>
      <c r="M132" s="103">
        <v>1</v>
      </c>
      <c r="N132" s="185"/>
      <c r="O132" s="196"/>
      <c r="P132" s="185"/>
      <c r="Q132" s="185"/>
      <c r="R132" s="185"/>
      <c r="S132" s="185"/>
      <c r="T132" s="193"/>
      <c r="U132" s="187"/>
      <c r="V132" s="187"/>
      <c r="W132" s="185"/>
      <c r="X132" s="185"/>
      <c r="Y132" s="185"/>
      <c r="Z132" s="185"/>
      <c r="AA132" s="185"/>
      <c r="AB132" s="187"/>
      <c r="AC132" s="185"/>
      <c r="AD132" s="185"/>
      <c r="AE132" s="187"/>
      <c r="AF132" s="185"/>
      <c r="AG132" s="185"/>
      <c r="AH132" s="190"/>
      <c r="AI132" s="190"/>
      <c r="AJ132" s="185"/>
    </row>
    <row r="133" spans="2:36" x14ac:dyDescent="0.25">
      <c r="B133" s="199"/>
      <c r="C133" s="199"/>
      <c r="D133" s="199"/>
      <c r="E133" s="199"/>
      <c r="F133" s="199"/>
      <c r="G133" s="199"/>
      <c r="H133" s="185"/>
      <c r="I133" s="185"/>
      <c r="J133" s="104"/>
      <c r="K133" s="104"/>
      <c r="L133" s="104"/>
      <c r="M133" s="104"/>
      <c r="N133" s="185"/>
      <c r="O133" s="196"/>
      <c r="P133" s="185"/>
      <c r="Q133" s="185"/>
      <c r="R133" s="185"/>
      <c r="S133" s="185"/>
      <c r="T133" s="193"/>
      <c r="U133" s="187"/>
      <c r="V133" s="187"/>
      <c r="W133" s="185"/>
      <c r="X133" s="185"/>
      <c r="Y133" s="185"/>
      <c r="Z133" s="185"/>
      <c r="AA133" s="185"/>
      <c r="AB133" s="187"/>
      <c r="AC133" s="185"/>
      <c r="AD133" s="185"/>
      <c r="AE133" s="187"/>
      <c r="AF133" s="185"/>
      <c r="AG133" s="185"/>
      <c r="AH133" s="190"/>
      <c r="AI133" s="190"/>
      <c r="AJ133" s="185"/>
    </row>
    <row r="134" spans="2:36" ht="144" x14ac:dyDescent="0.25">
      <c r="B134" s="200"/>
      <c r="C134" s="200"/>
      <c r="D134" s="200"/>
      <c r="E134" s="200"/>
      <c r="F134" s="200"/>
      <c r="G134" s="200"/>
      <c r="H134" s="104"/>
      <c r="I134" s="104"/>
      <c r="J134" s="65" t="s">
        <v>450</v>
      </c>
      <c r="K134" s="65" t="s">
        <v>451</v>
      </c>
      <c r="L134" s="65" t="s">
        <v>452</v>
      </c>
      <c r="M134" s="65">
        <v>1500</v>
      </c>
      <c r="N134" s="104"/>
      <c r="O134" s="197"/>
      <c r="P134" s="104"/>
      <c r="Q134" s="104"/>
      <c r="R134" s="104"/>
      <c r="S134" s="104"/>
      <c r="T134" s="194"/>
      <c r="U134" s="188"/>
      <c r="V134" s="188"/>
      <c r="W134" s="104"/>
      <c r="X134" s="104"/>
      <c r="Y134" s="104"/>
      <c r="Z134" s="104"/>
      <c r="AA134" s="104"/>
      <c r="AB134" s="188"/>
      <c r="AC134" s="104"/>
      <c r="AD134" s="104"/>
      <c r="AE134" s="188"/>
      <c r="AF134" s="104"/>
      <c r="AG134" s="104"/>
      <c r="AH134" s="191"/>
      <c r="AI134" s="191"/>
      <c r="AJ134" s="104"/>
    </row>
    <row r="135" spans="2:36" ht="96" x14ac:dyDescent="0.25">
      <c r="B135" s="198" t="s">
        <v>465</v>
      </c>
      <c r="C135" s="198" t="s">
        <v>490</v>
      </c>
      <c r="D135" s="198" t="s">
        <v>381</v>
      </c>
      <c r="E135" s="198" t="s">
        <v>142</v>
      </c>
      <c r="F135" s="198" t="s">
        <v>466</v>
      </c>
      <c r="G135" s="198" t="s">
        <v>383</v>
      </c>
      <c r="H135" s="103" t="s">
        <v>79</v>
      </c>
      <c r="I135" s="103" t="s">
        <v>79</v>
      </c>
      <c r="J135" s="73" t="s">
        <v>395</v>
      </c>
      <c r="K135" s="40" t="s">
        <v>396</v>
      </c>
      <c r="L135" s="40" t="s">
        <v>152</v>
      </c>
      <c r="M135" s="40">
        <v>3.33</v>
      </c>
      <c r="N135" s="103" t="s">
        <v>127</v>
      </c>
      <c r="O135" s="195" t="s">
        <v>252</v>
      </c>
      <c r="P135" s="103" t="s">
        <v>129</v>
      </c>
      <c r="Q135" s="103" t="s">
        <v>85</v>
      </c>
      <c r="R135" s="103" t="s">
        <v>86</v>
      </c>
      <c r="S135" s="103" t="s">
        <v>130</v>
      </c>
      <c r="T135" s="192">
        <v>1368500.1</v>
      </c>
      <c r="U135" s="186">
        <v>1368500.1</v>
      </c>
      <c r="V135" s="186">
        <v>1368500.1</v>
      </c>
      <c r="W135" s="103" t="s">
        <v>131</v>
      </c>
      <c r="X135" s="103" t="s">
        <v>131</v>
      </c>
      <c r="Y135" s="103" t="s">
        <v>131</v>
      </c>
      <c r="Z135" s="103" t="s">
        <v>131</v>
      </c>
      <c r="AA135" s="103" t="s">
        <v>131</v>
      </c>
      <c r="AB135" s="186">
        <v>241500.02</v>
      </c>
      <c r="AC135" s="103" t="s">
        <v>87</v>
      </c>
      <c r="AD135" s="103" t="s">
        <v>131</v>
      </c>
      <c r="AE135" s="186">
        <v>1368500.1</v>
      </c>
      <c r="AF135" s="103" t="s">
        <v>131</v>
      </c>
      <c r="AG135" s="103" t="s">
        <v>131</v>
      </c>
      <c r="AH135" s="189" t="s">
        <v>455</v>
      </c>
      <c r="AI135" s="189" t="s">
        <v>456</v>
      </c>
      <c r="AJ135" s="182"/>
    </row>
    <row r="136" spans="2:36" ht="36" x14ac:dyDescent="0.25">
      <c r="B136" s="199"/>
      <c r="C136" s="199"/>
      <c r="D136" s="199"/>
      <c r="E136" s="199"/>
      <c r="F136" s="199"/>
      <c r="G136" s="199"/>
      <c r="H136" s="185"/>
      <c r="I136" s="185"/>
      <c r="J136" s="73" t="s">
        <v>397</v>
      </c>
      <c r="K136" s="40" t="s">
        <v>398</v>
      </c>
      <c r="L136" s="40" t="s">
        <v>158</v>
      </c>
      <c r="M136" s="40">
        <v>33305</v>
      </c>
      <c r="N136" s="185"/>
      <c r="O136" s="196"/>
      <c r="P136" s="185"/>
      <c r="Q136" s="185"/>
      <c r="R136" s="185"/>
      <c r="S136" s="185"/>
      <c r="T136" s="193"/>
      <c r="U136" s="187"/>
      <c r="V136" s="187"/>
      <c r="W136" s="185"/>
      <c r="X136" s="185"/>
      <c r="Y136" s="185"/>
      <c r="Z136" s="185"/>
      <c r="AA136" s="185"/>
      <c r="AB136" s="187"/>
      <c r="AC136" s="185"/>
      <c r="AD136" s="185"/>
      <c r="AE136" s="187"/>
      <c r="AF136" s="185"/>
      <c r="AG136" s="185"/>
      <c r="AH136" s="190"/>
      <c r="AI136" s="190"/>
      <c r="AJ136" s="183"/>
    </row>
    <row r="137" spans="2:36" ht="48" x14ac:dyDescent="0.25">
      <c r="B137" s="200"/>
      <c r="C137" s="200"/>
      <c r="D137" s="200"/>
      <c r="E137" s="200"/>
      <c r="F137" s="200"/>
      <c r="G137" s="200"/>
      <c r="H137" s="104"/>
      <c r="I137" s="104"/>
      <c r="J137" s="73" t="s">
        <v>399</v>
      </c>
      <c r="K137" s="40" t="s">
        <v>400</v>
      </c>
      <c r="L137" s="40" t="s">
        <v>401</v>
      </c>
      <c r="M137" s="40">
        <v>1</v>
      </c>
      <c r="N137" s="104"/>
      <c r="O137" s="197"/>
      <c r="P137" s="104"/>
      <c r="Q137" s="104"/>
      <c r="R137" s="104"/>
      <c r="S137" s="104"/>
      <c r="T137" s="194"/>
      <c r="U137" s="188"/>
      <c r="V137" s="188"/>
      <c r="W137" s="104"/>
      <c r="X137" s="104"/>
      <c r="Y137" s="104"/>
      <c r="Z137" s="104"/>
      <c r="AA137" s="104"/>
      <c r="AB137" s="188"/>
      <c r="AC137" s="104"/>
      <c r="AD137" s="104"/>
      <c r="AE137" s="188"/>
      <c r="AF137" s="104"/>
      <c r="AG137" s="104"/>
      <c r="AH137" s="191"/>
      <c r="AI137" s="191"/>
      <c r="AJ137" s="184"/>
    </row>
    <row r="138" spans="2:36" s="78" customFormat="1" ht="51" x14ac:dyDescent="0.25">
      <c r="B138" s="180" t="s">
        <v>556</v>
      </c>
      <c r="C138" s="180" t="s">
        <v>557</v>
      </c>
      <c r="D138" s="180" t="s">
        <v>177</v>
      </c>
      <c r="E138" s="180" t="s">
        <v>142</v>
      </c>
      <c r="F138" s="180" t="s">
        <v>558</v>
      </c>
      <c r="G138" s="180" t="s">
        <v>124</v>
      </c>
      <c r="H138" s="177" t="s">
        <v>79</v>
      </c>
      <c r="I138" s="177" t="s">
        <v>79</v>
      </c>
      <c r="J138" s="77" t="s">
        <v>168</v>
      </c>
      <c r="K138" s="77" t="s">
        <v>134</v>
      </c>
      <c r="L138" s="77" t="s">
        <v>135</v>
      </c>
      <c r="M138" s="77">
        <v>1</v>
      </c>
      <c r="N138" s="180" t="s">
        <v>127</v>
      </c>
      <c r="O138" s="180" t="s">
        <v>263</v>
      </c>
      <c r="P138" s="180" t="s">
        <v>129</v>
      </c>
      <c r="Q138" s="180" t="s">
        <v>85</v>
      </c>
      <c r="R138" s="180" t="s">
        <v>86</v>
      </c>
      <c r="S138" s="180" t="s">
        <v>130</v>
      </c>
      <c r="T138" s="181">
        <f>U138</f>
        <v>6453483.6999999993</v>
      </c>
      <c r="U138" s="181">
        <f>V138+AA138</f>
        <v>6453483.6999999993</v>
      </c>
      <c r="V138" s="181">
        <v>5333457.5999999996</v>
      </c>
      <c r="W138" s="177" t="s">
        <v>131</v>
      </c>
      <c r="X138" s="177" t="s">
        <v>131</v>
      </c>
      <c r="Y138" s="177" t="s">
        <v>131</v>
      </c>
      <c r="Z138" s="177" t="s">
        <v>131</v>
      </c>
      <c r="AA138" s="179">
        <v>1120026.1000000001</v>
      </c>
      <c r="AB138" s="181">
        <v>1138850.06</v>
      </c>
      <c r="AC138" s="180" t="s">
        <v>87</v>
      </c>
      <c r="AD138" s="177" t="s">
        <v>131</v>
      </c>
      <c r="AE138" s="181">
        <f>T138</f>
        <v>6453483.6999999993</v>
      </c>
      <c r="AF138" s="177" t="s">
        <v>131</v>
      </c>
      <c r="AG138" s="177" t="s">
        <v>131</v>
      </c>
      <c r="AH138" s="178">
        <v>45901</v>
      </c>
      <c r="AI138" s="178">
        <v>45962</v>
      </c>
      <c r="AJ138" s="177"/>
    </row>
    <row r="139" spans="2:36" s="78" customFormat="1" ht="76.5" x14ac:dyDescent="0.25">
      <c r="B139" s="180"/>
      <c r="C139" s="180"/>
      <c r="D139" s="180"/>
      <c r="E139" s="180"/>
      <c r="F139" s="180"/>
      <c r="G139" s="180"/>
      <c r="H139" s="177"/>
      <c r="I139" s="177"/>
      <c r="J139" s="77" t="s">
        <v>151</v>
      </c>
      <c r="K139" s="77" t="s">
        <v>125</v>
      </c>
      <c r="L139" s="77" t="s">
        <v>126</v>
      </c>
      <c r="M139" s="77">
        <v>2500</v>
      </c>
      <c r="N139" s="180"/>
      <c r="O139" s="180"/>
      <c r="P139" s="180"/>
      <c r="Q139" s="180"/>
      <c r="R139" s="180"/>
      <c r="S139" s="180"/>
      <c r="T139" s="181"/>
      <c r="U139" s="181"/>
      <c r="V139" s="181"/>
      <c r="W139" s="177"/>
      <c r="X139" s="177"/>
      <c r="Y139" s="177"/>
      <c r="Z139" s="177"/>
      <c r="AA139" s="180"/>
      <c r="AB139" s="177"/>
      <c r="AC139" s="180"/>
      <c r="AD139" s="177"/>
      <c r="AE139" s="181"/>
      <c r="AF139" s="177"/>
      <c r="AG139" s="177"/>
      <c r="AH139" s="178"/>
      <c r="AI139" s="178"/>
      <c r="AJ139" s="177"/>
    </row>
  </sheetData>
  <mergeCells count="1326">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10:AJ11"/>
    <mergeCell ref="B12:B15"/>
    <mergeCell ref="C12:C15"/>
    <mergeCell ref="D12:D15"/>
    <mergeCell ref="E12:E15"/>
    <mergeCell ref="F12:F13"/>
    <mergeCell ref="G12:G15"/>
    <mergeCell ref="H12:H15"/>
    <mergeCell ref="I12:I15"/>
    <mergeCell ref="N12:N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AG12:AG13"/>
    <mergeCell ref="AH12:AH13"/>
    <mergeCell ref="AI12:AI13"/>
    <mergeCell ref="AJ12:AJ13"/>
    <mergeCell ref="F14:F15"/>
    <mergeCell ref="U14:U15"/>
    <mergeCell ref="V14:V15"/>
    <mergeCell ref="W14:W15"/>
    <mergeCell ref="X14:X15"/>
    <mergeCell ref="Y14:Y15"/>
    <mergeCell ref="AA12:AA13"/>
    <mergeCell ref="AB12:AB13"/>
    <mergeCell ref="AC12:AC15"/>
    <mergeCell ref="AD12:AD13"/>
    <mergeCell ref="AE12:AE13"/>
    <mergeCell ref="AF12:AF13"/>
    <mergeCell ref="U12:U13"/>
    <mergeCell ref="V12:V13"/>
    <mergeCell ref="W12:W13"/>
    <mergeCell ref="X12:X13"/>
    <mergeCell ref="Y12:Y13"/>
    <mergeCell ref="Z12:Z13"/>
    <mergeCell ref="O12:O15"/>
    <mergeCell ref="P12:P15"/>
    <mergeCell ref="Q12:Q15"/>
    <mergeCell ref="R12:R15"/>
    <mergeCell ref="S12:S15"/>
    <mergeCell ref="T12:T15"/>
    <mergeCell ref="H16:H19"/>
    <mergeCell ref="I16:I19"/>
    <mergeCell ref="N16:N21"/>
    <mergeCell ref="O16:O21"/>
    <mergeCell ref="P16:P21"/>
    <mergeCell ref="Q16:Q21"/>
    <mergeCell ref="AG14:AG15"/>
    <mergeCell ref="AH14:AH15"/>
    <mergeCell ref="AI14:AI15"/>
    <mergeCell ref="AJ14:AJ15"/>
    <mergeCell ref="B16:B21"/>
    <mergeCell ref="C16:C21"/>
    <mergeCell ref="D16:D21"/>
    <mergeCell ref="E16:E21"/>
    <mergeCell ref="F16:F17"/>
    <mergeCell ref="G16:G19"/>
    <mergeCell ref="Z14:Z15"/>
    <mergeCell ref="AA14:AA15"/>
    <mergeCell ref="AB14:AB15"/>
    <mergeCell ref="AD14:AD15"/>
    <mergeCell ref="AE14:AE15"/>
    <mergeCell ref="AF14:AF15"/>
    <mergeCell ref="AE18:AE19"/>
    <mergeCell ref="AF18:AF19"/>
    <mergeCell ref="AG18:AG19"/>
    <mergeCell ref="X16:X17"/>
    <mergeCell ref="Y16:Y17"/>
    <mergeCell ref="Z16:Z17"/>
    <mergeCell ref="AA16:AA17"/>
    <mergeCell ref="AB16:AB17"/>
    <mergeCell ref="AC16:AC21"/>
    <mergeCell ref="Y20:Y21"/>
    <mergeCell ref="Z20:Z21"/>
    <mergeCell ref="AA20:AA21"/>
    <mergeCell ref="AB20:AB21"/>
    <mergeCell ref="R16:R21"/>
    <mergeCell ref="S16:S21"/>
    <mergeCell ref="T16:T19"/>
    <mergeCell ref="U16:U17"/>
    <mergeCell ref="V16:V17"/>
    <mergeCell ref="W16:W17"/>
    <mergeCell ref="B22:B27"/>
    <mergeCell ref="C22:C27"/>
    <mergeCell ref="D22:D27"/>
    <mergeCell ref="E22:E27"/>
    <mergeCell ref="F22:F24"/>
    <mergeCell ref="AJ18:AJ19"/>
    <mergeCell ref="F20:F21"/>
    <mergeCell ref="G20:G21"/>
    <mergeCell ref="H20:H21"/>
    <mergeCell ref="I20:I21"/>
    <mergeCell ref="T20:T21"/>
    <mergeCell ref="U20:U21"/>
    <mergeCell ref="V20:V21"/>
    <mergeCell ref="W20:W21"/>
    <mergeCell ref="X20:X21"/>
    <mergeCell ref="AJ16:AJ17"/>
    <mergeCell ref="F18:F19"/>
    <mergeCell ref="U18:U19"/>
    <mergeCell ref="V18:V19"/>
    <mergeCell ref="W18:W19"/>
    <mergeCell ref="X18:X19"/>
    <mergeCell ref="Y18:Y19"/>
    <mergeCell ref="Z18:Z19"/>
    <mergeCell ref="AA18:AA19"/>
    <mergeCell ref="AB18:AB19"/>
    <mergeCell ref="AD16:AD17"/>
    <mergeCell ref="AE16:AE17"/>
    <mergeCell ref="AF16:AF17"/>
    <mergeCell ref="AG16:AG17"/>
    <mergeCell ref="AH16:AH21"/>
    <mergeCell ref="AI16:AI21"/>
    <mergeCell ref="AD18:AD19"/>
    <mergeCell ref="Q22:Q27"/>
    <mergeCell ref="R22:R27"/>
    <mergeCell ref="S22:S27"/>
    <mergeCell ref="T22:T27"/>
    <mergeCell ref="U22:U24"/>
    <mergeCell ref="V22:V24"/>
    <mergeCell ref="G22:G24"/>
    <mergeCell ref="H22:H27"/>
    <mergeCell ref="I22:I27"/>
    <mergeCell ref="N22:N27"/>
    <mergeCell ref="O22:O27"/>
    <mergeCell ref="P22:P27"/>
    <mergeCell ref="AD20:AD21"/>
    <mergeCell ref="AE20:AE21"/>
    <mergeCell ref="AF20:AF21"/>
    <mergeCell ref="AG20:AG21"/>
    <mergeCell ref="AJ20:AJ21"/>
    <mergeCell ref="U25:U27"/>
    <mergeCell ref="V25:V27"/>
    <mergeCell ref="W25:W27"/>
    <mergeCell ref="X25:X27"/>
    <mergeCell ref="Y25:Y27"/>
    <mergeCell ref="Z25:Z27"/>
    <mergeCell ref="AC22:AC27"/>
    <mergeCell ref="AD22:AD24"/>
    <mergeCell ref="AE22:AE24"/>
    <mergeCell ref="AF22:AF24"/>
    <mergeCell ref="AG22:AG24"/>
    <mergeCell ref="AH22:AH27"/>
    <mergeCell ref="W22:W24"/>
    <mergeCell ref="X22:X24"/>
    <mergeCell ref="Y22:Y24"/>
    <mergeCell ref="Z22:Z24"/>
    <mergeCell ref="AA22:AA24"/>
    <mergeCell ref="AB22:AB24"/>
    <mergeCell ref="U28:U30"/>
    <mergeCell ref="V28:V30"/>
    <mergeCell ref="W28:W30"/>
    <mergeCell ref="X28:X30"/>
    <mergeCell ref="Y28:Y30"/>
    <mergeCell ref="Z28:Z30"/>
    <mergeCell ref="O28:O33"/>
    <mergeCell ref="P28:P33"/>
    <mergeCell ref="Q28:Q33"/>
    <mergeCell ref="R28:R33"/>
    <mergeCell ref="S28:S33"/>
    <mergeCell ref="T28:T33"/>
    <mergeCell ref="AJ25:AJ27"/>
    <mergeCell ref="B28:B33"/>
    <mergeCell ref="C28:C33"/>
    <mergeCell ref="D28:D33"/>
    <mergeCell ref="E28:E33"/>
    <mergeCell ref="F28:F30"/>
    <mergeCell ref="G28:G33"/>
    <mergeCell ref="H28:H33"/>
    <mergeCell ref="I28:I33"/>
    <mergeCell ref="N28:N33"/>
    <mergeCell ref="AA25:AA27"/>
    <mergeCell ref="AB25:AB27"/>
    <mergeCell ref="AD25:AD27"/>
    <mergeCell ref="AE25:AE27"/>
    <mergeCell ref="AF25:AF27"/>
    <mergeCell ref="AG25:AG27"/>
    <mergeCell ref="AI22:AI27"/>
    <mergeCell ref="AJ22:AJ24"/>
    <mergeCell ref="F25:F27"/>
    <mergeCell ref="G25:G27"/>
    <mergeCell ref="AG31:AG33"/>
    <mergeCell ref="AJ31:AJ33"/>
    <mergeCell ref="B34:B38"/>
    <mergeCell ref="C34:C38"/>
    <mergeCell ref="D34:D38"/>
    <mergeCell ref="E34:E38"/>
    <mergeCell ref="F34:F36"/>
    <mergeCell ref="G34:G36"/>
    <mergeCell ref="H34:H38"/>
    <mergeCell ref="I34:I38"/>
    <mergeCell ref="Z31:Z33"/>
    <mergeCell ref="AA31:AA33"/>
    <mergeCell ref="AB31:AB33"/>
    <mergeCell ref="AD31:AD33"/>
    <mergeCell ref="AE31:AE33"/>
    <mergeCell ref="AF31:AF33"/>
    <mergeCell ref="AG28:AG30"/>
    <mergeCell ref="AH28:AH33"/>
    <mergeCell ref="AI28:AI33"/>
    <mergeCell ref="AJ28:AJ30"/>
    <mergeCell ref="F31:F33"/>
    <mergeCell ref="U31:U33"/>
    <mergeCell ref="V31:V33"/>
    <mergeCell ref="W31:W33"/>
    <mergeCell ref="X31:X33"/>
    <mergeCell ref="Y31:Y33"/>
    <mergeCell ref="AA28:AA30"/>
    <mergeCell ref="AB28:AB30"/>
    <mergeCell ref="AC28:AC33"/>
    <mergeCell ref="AD28:AD30"/>
    <mergeCell ref="AE28:AE30"/>
    <mergeCell ref="AF28:AF30"/>
    <mergeCell ref="AF34:AF36"/>
    <mergeCell ref="AG34:AG36"/>
    <mergeCell ref="AH34:AH36"/>
    <mergeCell ref="AI34:AI36"/>
    <mergeCell ref="AJ34:AJ36"/>
    <mergeCell ref="F37:F38"/>
    <mergeCell ref="G37:G38"/>
    <mergeCell ref="O37:O38"/>
    <mergeCell ref="P37:P38"/>
    <mergeCell ref="Q37:Q38"/>
    <mergeCell ref="Z34:Z36"/>
    <mergeCell ref="AA34:AA36"/>
    <mergeCell ref="AB34:AB36"/>
    <mergeCell ref="AC34:AC36"/>
    <mergeCell ref="AD34:AD36"/>
    <mergeCell ref="AE34:AE36"/>
    <mergeCell ref="T34:T38"/>
    <mergeCell ref="U34:U36"/>
    <mergeCell ref="V34:V36"/>
    <mergeCell ref="W34:W36"/>
    <mergeCell ref="X34:X36"/>
    <mergeCell ref="Y34:Y36"/>
    <mergeCell ref="U37:U38"/>
    <mergeCell ref="V37:V38"/>
    <mergeCell ref="W37:W38"/>
    <mergeCell ref="X37:X38"/>
    <mergeCell ref="N34:N38"/>
    <mergeCell ref="O34:O36"/>
    <mergeCell ref="P34:P36"/>
    <mergeCell ref="Q34:Q36"/>
    <mergeCell ref="R34:R36"/>
    <mergeCell ref="S34:S36"/>
    <mergeCell ref="N39:N40"/>
    <mergeCell ref="O39:O40"/>
    <mergeCell ref="P39:P41"/>
    <mergeCell ref="Q39:Q41"/>
    <mergeCell ref="B39:B41"/>
    <mergeCell ref="C39:C41"/>
    <mergeCell ref="D39:D41"/>
    <mergeCell ref="E39:E41"/>
    <mergeCell ref="F39:F41"/>
    <mergeCell ref="G39:G41"/>
    <mergeCell ref="AE37:AE38"/>
    <mergeCell ref="AF37:AF38"/>
    <mergeCell ref="AG37:AG38"/>
    <mergeCell ref="AH37:AH38"/>
    <mergeCell ref="AI37:AI38"/>
    <mergeCell ref="AJ37:AJ38"/>
    <mergeCell ref="Y37:Y38"/>
    <mergeCell ref="Z37:Z38"/>
    <mergeCell ref="AA37:AA38"/>
    <mergeCell ref="AB37:AB38"/>
    <mergeCell ref="AC37:AC38"/>
    <mergeCell ref="AD37:AD38"/>
    <mergeCell ref="R37:R38"/>
    <mergeCell ref="S37:S38"/>
    <mergeCell ref="O42:O46"/>
    <mergeCell ref="P42:P46"/>
    <mergeCell ref="AJ39:AJ41"/>
    <mergeCell ref="J40:J41"/>
    <mergeCell ref="K40:K41"/>
    <mergeCell ref="L40:L41"/>
    <mergeCell ref="M40:M41"/>
    <mergeCell ref="B42:B46"/>
    <mergeCell ref="C42:C46"/>
    <mergeCell ref="D42:D46"/>
    <mergeCell ref="E42:E46"/>
    <mergeCell ref="F42:F46"/>
    <mergeCell ref="AD39:AD41"/>
    <mergeCell ref="AE39:AE41"/>
    <mergeCell ref="AF39:AF41"/>
    <mergeCell ref="AG39:AG41"/>
    <mergeCell ref="AH39:AH41"/>
    <mergeCell ref="AI39:AI41"/>
    <mergeCell ref="X39:X41"/>
    <mergeCell ref="Y39:Y41"/>
    <mergeCell ref="Z39:Z41"/>
    <mergeCell ref="AA39:AA41"/>
    <mergeCell ref="AB39:AB41"/>
    <mergeCell ref="AC39:AC41"/>
    <mergeCell ref="R39:R41"/>
    <mergeCell ref="S39:S41"/>
    <mergeCell ref="T39:T41"/>
    <mergeCell ref="U39:U41"/>
    <mergeCell ref="V39:V41"/>
    <mergeCell ref="W39:W41"/>
    <mergeCell ref="H39:H41"/>
    <mergeCell ref="I39:I41"/>
    <mergeCell ref="AI42:AI46"/>
    <mergeCell ref="AJ42:AJ46"/>
    <mergeCell ref="B47:B55"/>
    <mergeCell ref="C47:C55"/>
    <mergeCell ref="D47:D55"/>
    <mergeCell ref="E47:E55"/>
    <mergeCell ref="F47:F49"/>
    <mergeCell ref="G47:G49"/>
    <mergeCell ref="H47:H49"/>
    <mergeCell ref="I47:I49"/>
    <mergeCell ref="AC42:AC46"/>
    <mergeCell ref="AD42:AD46"/>
    <mergeCell ref="AE42:AE46"/>
    <mergeCell ref="AF42:AF46"/>
    <mergeCell ref="AG42:AG46"/>
    <mergeCell ref="AH42:AH46"/>
    <mergeCell ref="W42:W46"/>
    <mergeCell ref="X42:X46"/>
    <mergeCell ref="Y42:Y46"/>
    <mergeCell ref="Z42:Z46"/>
    <mergeCell ref="AA42:AA46"/>
    <mergeCell ref="AB42:AB46"/>
    <mergeCell ref="Q42:Q46"/>
    <mergeCell ref="R42:R46"/>
    <mergeCell ref="S42:S46"/>
    <mergeCell ref="T42:T46"/>
    <mergeCell ref="U42:U46"/>
    <mergeCell ref="V42:V46"/>
    <mergeCell ref="G42:G46"/>
    <mergeCell ref="H42:H46"/>
    <mergeCell ref="I42:I46"/>
    <mergeCell ref="N42:N46"/>
    <mergeCell ref="AF47:AF49"/>
    <mergeCell ref="AG47:AG49"/>
    <mergeCell ref="AH47:AH55"/>
    <mergeCell ref="AI47:AI55"/>
    <mergeCell ref="AJ47:AJ55"/>
    <mergeCell ref="F50:F52"/>
    <mergeCell ref="G50:G52"/>
    <mergeCell ref="H50:H52"/>
    <mergeCell ref="I50:I52"/>
    <mergeCell ref="N50:N52"/>
    <mergeCell ref="Z47:Z49"/>
    <mergeCell ref="AA47:AA49"/>
    <mergeCell ref="AB47:AB49"/>
    <mergeCell ref="AC47:AC49"/>
    <mergeCell ref="AD47:AD49"/>
    <mergeCell ref="AE47:AE49"/>
    <mergeCell ref="T47:T55"/>
    <mergeCell ref="U47:U49"/>
    <mergeCell ref="V47:V49"/>
    <mergeCell ref="W47:W49"/>
    <mergeCell ref="X47:X49"/>
    <mergeCell ref="Y47:Y49"/>
    <mergeCell ref="V50:V52"/>
    <mergeCell ref="W50:W52"/>
    <mergeCell ref="X50:X52"/>
    <mergeCell ref="Y50:Y52"/>
    <mergeCell ref="N47:N49"/>
    <mergeCell ref="O47:O49"/>
    <mergeCell ref="P47:P49"/>
    <mergeCell ref="Q47:Q49"/>
    <mergeCell ref="R47:R49"/>
    <mergeCell ref="S47:S49"/>
    <mergeCell ref="AF50:AF52"/>
    <mergeCell ref="AG50:AG52"/>
    <mergeCell ref="F53:F55"/>
    <mergeCell ref="G53:G55"/>
    <mergeCell ref="H53:H55"/>
    <mergeCell ref="I53:I55"/>
    <mergeCell ref="N53:N55"/>
    <mergeCell ref="O53:O55"/>
    <mergeCell ref="P53:P55"/>
    <mergeCell ref="Q53:Q55"/>
    <mergeCell ref="Z50:Z52"/>
    <mergeCell ref="AA50:AA52"/>
    <mergeCell ref="AB50:AB52"/>
    <mergeCell ref="AC50:AC52"/>
    <mergeCell ref="AD50:AD52"/>
    <mergeCell ref="AE50:AE52"/>
    <mergeCell ref="O50:O52"/>
    <mergeCell ref="P50:P52"/>
    <mergeCell ref="Q50:Q52"/>
    <mergeCell ref="R50:R52"/>
    <mergeCell ref="S50:S52"/>
    <mergeCell ref="U50:U52"/>
    <mergeCell ref="AE53:AE55"/>
    <mergeCell ref="AF53:AF55"/>
    <mergeCell ref="AG53:AG55"/>
    <mergeCell ref="B56:B60"/>
    <mergeCell ref="C56:C60"/>
    <mergeCell ref="D56:D60"/>
    <mergeCell ref="E56:E60"/>
    <mergeCell ref="F56:F60"/>
    <mergeCell ref="G56:G60"/>
    <mergeCell ref="H56:H60"/>
    <mergeCell ref="Y53:Y55"/>
    <mergeCell ref="Z53:Z55"/>
    <mergeCell ref="AA53:AA55"/>
    <mergeCell ref="AB53:AB55"/>
    <mergeCell ref="AC53:AC55"/>
    <mergeCell ref="AD53:AD55"/>
    <mergeCell ref="R53:R55"/>
    <mergeCell ref="S53:S55"/>
    <mergeCell ref="U53:U55"/>
    <mergeCell ref="V53:V55"/>
    <mergeCell ref="W53:W55"/>
    <mergeCell ref="X53:X55"/>
    <mergeCell ref="P61:P63"/>
    <mergeCell ref="Q61:Q63"/>
    <mergeCell ref="B61:B63"/>
    <mergeCell ref="C61:C63"/>
    <mergeCell ref="D61:D63"/>
    <mergeCell ref="E61:E63"/>
    <mergeCell ref="F61:F63"/>
    <mergeCell ref="G61:G63"/>
    <mergeCell ref="AE56:AE60"/>
    <mergeCell ref="AF56:AF60"/>
    <mergeCell ref="AG56:AG60"/>
    <mergeCell ref="AH56:AH60"/>
    <mergeCell ref="AI56:AI60"/>
    <mergeCell ref="AJ56:AJ60"/>
    <mergeCell ref="Y56:Y60"/>
    <mergeCell ref="Z56:Z60"/>
    <mergeCell ref="AA56:AA60"/>
    <mergeCell ref="AB56:AB60"/>
    <mergeCell ref="AC56:AC60"/>
    <mergeCell ref="AD56:AD60"/>
    <mergeCell ref="S56:S60"/>
    <mergeCell ref="T56:T60"/>
    <mergeCell ref="U56:U60"/>
    <mergeCell ref="V56:V60"/>
    <mergeCell ref="W56:W60"/>
    <mergeCell ref="X56:X60"/>
    <mergeCell ref="I56:I60"/>
    <mergeCell ref="N56:N60"/>
    <mergeCell ref="O56:O60"/>
    <mergeCell ref="P56:P60"/>
    <mergeCell ref="Q56:Q60"/>
    <mergeCell ref="R56:R60"/>
    <mergeCell ref="AJ61:AJ63"/>
    <mergeCell ref="B64:B71"/>
    <mergeCell ref="C64:C71"/>
    <mergeCell ref="D64:D71"/>
    <mergeCell ref="E64:E71"/>
    <mergeCell ref="F64:F68"/>
    <mergeCell ref="G64:G68"/>
    <mergeCell ref="H64:H68"/>
    <mergeCell ref="I64:I68"/>
    <mergeCell ref="N64:N68"/>
    <mergeCell ref="AD61:AD63"/>
    <mergeCell ref="AE61:AE63"/>
    <mergeCell ref="AF61:AF63"/>
    <mergeCell ref="AG61:AG63"/>
    <mergeCell ref="AH61:AH63"/>
    <mergeCell ref="AI61:AI63"/>
    <mergeCell ref="X61:X63"/>
    <mergeCell ref="Y61:Y63"/>
    <mergeCell ref="Z61:Z63"/>
    <mergeCell ref="AA61:AA63"/>
    <mergeCell ref="AB61:AB63"/>
    <mergeCell ref="AC61:AC63"/>
    <mergeCell ref="R61:R63"/>
    <mergeCell ref="S61:S63"/>
    <mergeCell ref="T61:T63"/>
    <mergeCell ref="U61:U63"/>
    <mergeCell ref="V61:V63"/>
    <mergeCell ref="W61:W63"/>
    <mergeCell ref="H61:H63"/>
    <mergeCell ref="I61:I63"/>
    <mergeCell ref="N61:N63"/>
    <mergeCell ref="O61:O63"/>
    <mergeCell ref="AG64:AG68"/>
    <mergeCell ref="AH64:AH68"/>
    <mergeCell ref="AI64:AI68"/>
    <mergeCell ref="AJ64:AJ68"/>
    <mergeCell ref="F69:F71"/>
    <mergeCell ref="G69:G71"/>
    <mergeCell ref="H69:H71"/>
    <mergeCell ref="I69:I71"/>
    <mergeCell ref="N69:N71"/>
    <mergeCell ref="O69:O71"/>
    <mergeCell ref="AA64:AA68"/>
    <mergeCell ref="AB64:AB68"/>
    <mergeCell ref="AC64:AC68"/>
    <mergeCell ref="AD64:AD68"/>
    <mergeCell ref="AE64:AE68"/>
    <mergeCell ref="AF64:AF68"/>
    <mergeCell ref="U64:U68"/>
    <mergeCell ref="V64:V68"/>
    <mergeCell ref="W64:W68"/>
    <mergeCell ref="X64:X68"/>
    <mergeCell ref="Y64:Y68"/>
    <mergeCell ref="Z64:Z68"/>
    <mergeCell ref="O64:O68"/>
    <mergeCell ref="P64:P68"/>
    <mergeCell ref="Q64:Q68"/>
    <mergeCell ref="R64:R68"/>
    <mergeCell ref="S64:S68"/>
    <mergeCell ref="T64:T71"/>
    <mergeCell ref="P69:P71"/>
    <mergeCell ref="Q69:Q71"/>
    <mergeCell ref="R69:R71"/>
    <mergeCell ref="S69:S71"/>
    <mergeCell ref="I72:I76"/>
    <mergeCell ref="N72:N76"/>
    <mergeCell ref="O72:O76"/>
    <mergeCell ref="P72:P76"/>
    <mergeCell ref="Q72:Q76"/>
    <mergeCell ref="AG69:AG71"/>
    <mergeCell ref="AH69:AH71"/>
    <mergeCell ref="AI69:AI71"/>
    <mergeCell ref="AJ69:AJ71"/>
    <mergeCell ref="B72:B76"/>
    <mergeCell ref="C72:C76"/>
    <mergeCell ref="D72:D76"/>
    <mergeCell ref="E72:E76"/>
    <mergeCell ref="F72:F76"/>
    <mergeCell ref="G72:G76"/>
    <mergeCell ref="AA69:AA71"/>
    <mergeCell ref="AB69:AB71"/>
    <mergeCell ref="AC69:AC71"/>
    <mergeCell ref="AD69:AD71"/>
    <mergeCell ref="AE69:AE71"/>
    <mergeCell ref="AF69:AF71"/>
    <mergeCell ref="U69:U71"/>
    <mergeCell ref="V69:V71"/>
    <mergeCell ref="W69:W71"/>
    <mergeCell ref="X69:X71"/>
    <mergeCell ref="Y69:Y71"/>
    <mergeCell ref="Z69:Z71"/>
    <mergeCell ref="R77:R79"/>
    <mergeCell ref="S77:S79"/>
    <mergeCell ref="T77:T79"/>
    <mergeCell ref="AJ72:AJ76"/>
    <mergeCell ref="B77:B79"/>
    <mergeCell ref="C77:C79"/>
    <mergeCell ref="D77:D79"/>
    <mergeCell ref="E77:E79"/>
    <mergeCell ref="F77:F79"/>
    <mergeCell ref="G77:G79"/>
    <mergeCell ref="H77:H79"/>
    <mergeCell ref="I77:I79"/>
    <mergeCell ref="N77:N78"/>
    <mergeCell ref="AD72:AD76"/>
    <mergeCell ref="AE72:AE76"/>
    <mergeCell ref="AF72:AF76"/>
    <mergeCell ref="AG72:AG76"/>
    <mergeCell ref="AH72:AH76"/>
    <mergeCell ref="AI72:AI76"/>
    <mergeCell ref="X72:X76"/>
    <mergeCell ref="Y72:Y76"/>
    <mergeCell ref="Z72:Z76"/>
    <mergeCell ref="AA72:AA76"/>
    <mergeCell ref="AB72:AB76"/>
    <mergeCell ref="AC72:AC76"/>
    <mergeCell ref="R72:R76"/>
    <mergeCell ref="S72:S76"/>
    <mergeCell ref="T72:T76"/>
    <mergeCell ref="U72:U76"/>
    <mergeCell ref="V72:V76"/>
    <mergeCell ref="W72:W76"/>
    <mergeCell ref="H72:H76"/>
    <mergeCell ref="O80:O81"/>
    <mergeCell ref="P80:P82"/>
    <mergeCell ref="Q80:Q82"/>
    <mergeCell ref="B80:B82"/>
    <mergeCell ref="C80:C82"/>
    <mergeCell ref="D80:D82"/>
    <mergeCell ref="E80:E82"/>
    <mergeCell ref="F80:F82"/>
    <mergeCell ref="G80:G82"/>
    <mergeCell ref="AG77:AG79"/>
    <mergeCell ref="AH77:AH79"/>
    <mergeCell ref="AI77:AI79"/>
    <mergeCell ref="AJ77:AJ79"/>
    <mergeCell ref="J78:J79"/>
    <mergeCell ref="K78:K79"/>
    <mergeCell ref="L78:L79"/>
    <mergeCell ref="M78:M79"/>
    <mergeCell ref="AA77:AA79"/>
    <mergeCell ref="AB77:AB79"/>
    <mergeCell ref="AC77:AC79"/>
    <mergeCell ref="AD77:AD79"/>
    <mergeCell ref="AE77:AE79"/>
    <mergeCell ref="AF77:AF79"/>
    <mergeCell ref="U77:U79"/>
    <mergeCell ref="V77:V79"/>
    <mergeCell ref="W77:W79"/>
    <mergeCell ref="X77:X79"/>
    <mergeCell ref="Y77:Y79"/>
    <mergeCell ref="Z77:Z79"/>
    <mergeCell ref="O77:O78"/>
    <mergeCell ref="P77:P79"/>
    <mergeCell ref="Q77:Q79"/>
    <mergeCell ref="P83:P85"/>
    <mergeCell ref="AJ80:AJ82"/>
    <mergeCell ref="J81:J82"/>
    <mergeCell ref="K81:K82"/>
    <mergeCell ref="L81:L82"/>
    <mergeCell ref="M81:M82"/>
    <mergeCell ref="B83:B85"/>
    <mergeCell ref="C83:C85"/>
    <mergeCell ref="D83:D85"/>
    <mergeCell ref="E83:E85"/>
    <mergeCell ref="F83:F85"/>
    <mergeCell ref="AD80:AD82"/>
    <mergeCell ref="AE80:AE82"/>
    <mergeCell ref="AF80:AF82"/>
    <mergeCell ref="AG80:AG82"/>
    <mergeCell ref="AH80:AH82"/>
    <mergeCell ref="AI80:AI82"/>
    <mergeCell ref="X80:X82"/>
    <mergeCell ref="Y80:Y82"/>
    <mergeCell ref="Z80:Z82"/>
    <mergeCell ref="AA80:AA82"/>
    <mergeCell ref="AB80:AB82"/>
    <mergeCell ref="AC80:AC82"/>
    <mergeCell ref="R80:R82"/>
    <mergeCell ref="S80:S82"/>
    <mergeCell ref="T80:T82"/>
    <mergeCell ref="U80:U82"/>
    <mergeCell ref="V80:V82"/>
    <mergeCell ref="W80:W82"/>
    <mergeCell ref="H80:H82"/>
    <mergeCell ref="I80:I82"/>
    <mergeCell ref="N80:N81"/>
    <mergeCell ref="E86:E88"/>
    <mergeCell ref="F86:F88"/>
    <mergeCell ref="G86:G88"/>
    <mergeCell ref="AI83:AI85"/>
    <mergeCell ref="AJ83:AJ85"/>
    <mergeCell ref="J84:J85"/>
    <mergeCell ref="K84:K85"/>
    <mergeCell ref="L84:L85"/>
    <mergeCell ref="M84:M85"/>
    <mergeCell ref="AC83:AC85"/>
    <mergeCell ref="AD83:AD85"/>
    <mergeCell ref="AE83:AE85"/>
    <mergeCell ref="AF83:AF85"/>
    <mergeCell ref="AG83:AG85"/>
    <mergeCell ref="AH83:AH85"/>
    <mergeCell ref="W83:W85"/>
    <mergeCell ref="X83:X85"/>
    <mergeCell ref="Y83:Y85"/>
    <mergeCell ref="Z83:Z85"/>
    <mergeCell ref="AA83:AA85"/>
    <mergeCell ref="AB83:AB85"/>
    <mergeCell ref="Q83:Q85"/>
    <mergeCell ref="R83:R85"/>
    <mergeCell ref="S83:S85"/>
    <mergeCell ref="T83:T85"/>
    <mergeCell ref="U83:U85"/>
    <mergeCell ref="V83:V85"/>
    <mergeCell ref="G83:G85"/>
    <mergeCell ref="H83:H85"/>
    <mergeCell ref="I83:I85"/>
    <mergeCell ref="N83:N84"/>
    <mergeCell ref="O83:O85"/>
    <mergeCell ref="B89:B91"/>
    <mergeCell ref="C89:C91"/>
    <mergeCell ref="D89:D91"/>
    <mergeCell ref="E89:E91"/>
    <mergeCell ref="F89:F91"/>
    <mergeCell ref="AD86:AD88"/>
    <mergeCell ref="AE86:AE88"/>
    <mergeCell ref="AF86:AF88"/>
    <mergeCell ref="AG86:AG88"/>
    <mergeCell ref="AH86:AH88"/>
    <mergeCell ref="AI86:AI88"/>
    <mergeCell ref="X86:X88"/>
    <mergeCell ref="Y86:Y88"/>
    <mergeCell ref="Z86:Z88"/>
    <mergeCell ref="AA86:AA88"/>
    <mergeCell ref="AB86:AB88"/>
    <mergeCell ref="AC86:AC88"/>
    <mergeCell ref="R86:R88"/>
    <mergeCell ref="S86:S88"/>
    <mergeCell ref="T86:T88"/>
    <mergeCell ref="U86:U88"/>
    <mergeCell ref="V86:V88"/>
    <mergeCell ref="W86:W88"/>
    <mergeCell ref="H86:H88"/>
    <mergeCell ref="I86:I88"/>
    <mergeCell ref="N86:N87"/>
    <mergeCell ref="O86:O88"/>
    <mergeCell ref="P86:P88"/>
    <mergeCell ref="Q86:Q88"/>
    <mergeCell ref="B86:B88"/>
    <mergeCell ref="C86:C88"/>
    <mergeCell ref="D86:D88"/>
    <mergeCell ref="Q89:Q91"/>
    <mergeCell ref="R89:R91"/>
    <mergeCell ref="S89:S91"/>
    <mergeCell ref="T89:T91"/>
    <mergeCell ref="U89:U91"/>
    <mergeCell ref="V89:V91"/>
    <mergeCell ref="G89:G91"/>
    <mergeCell ref="H89:H91"/>
    <mergeCell ref="I89:I91"/>
    <mergeCell ref="N89:N90"/>
    <mergeCell ref="O89:O91"/>
    <mergeCell ref="P89:P91"/>
    <mergeCell ref="AJ86:AJ88"/>
    <mergeCell ref="J87:J88"/>
    <mergeCell ref="K87:K88"/>
    <mergeCell ref="L87:L88"/>
    <mergeCell ref="M87:M88"/>
    <mergeCell ref="N92:N93"/>
    <mergeCell ref="O92:O94"/>
    <mergeCell ref="P92:P94"/>
    <mergeCell ref="Q92:Q94"/>
    <mergeCell ref="B92:B94"/>
    <mergeCell ref="C92:C94"/>
    <mergeCell ref="D92:D94"/>
    <mergeCell ref="E92:E94"/>
    <mergeCell ref="F92:F94"/>
    <mergeCell ref="G92:G94"/>
    <mergeCell ref="AI89:AI91"/>
    <mergeCell ref="AJ89:AJ94"/>
    <mergeCell ref="J90:J91"/>
    <mergeCell ref="K90:K91"/>
    <mergeCell ref="L90:L91"/>
    <mergeCell ref="M90:M91"/>
    <mergeCell ref="R92:R94"/>
    <mergeCell ref="S92:S94"/>
    <mergeCell ref="T92:T94"/>
    <mergeCell ref="U92:U94"/>
    <mergeCell ref="AC89:AC91"/>
    <mergeCell ref="AD89:AD91"/>
    <mergeCell ref="AE89:AE91"/>
    <mergeCell ref="AF89:AF91"/>
    <mergeCell ref="AG89:AG91"/>
    <mergeCell ref="AH89:AH91"/>
    <mergeCell ref="W89:W91"/>
    <mergeCell ref="X89:X91"/>
    <mergeCell ref="Y89:Y91"/>
    <mergeCell ref="Z89:Z91"/>
    <mergeCell ref="AA89:AA91"/>
    <mergeCell ref="AB89:AB91"/>
    <mergeCell ref="H95:H99"/>
    <mergeCell ref="I95:I99"/>
    <mergeCell ref="N95:N99"/>
    <mergeCell ref="O95:O99"/>
    <mergeCell ref="P95:P99"/>
    <mergeCell ref="Q95:Q99"/>
    <mergeCell ref="B95:B102"/>
    <mergeCell ref="C95:C102"/>
    <mergeCell ref="D95:D102"/>
    <mergeCell ref="E95:E102"/>
    <mergeCell ref="F95:F99"/>
    <mergeCell ref="G95:G99"/>
    <mergeCell ref="AH92:AH94"/>
    <mergeCell ref="AI92:AI94"/>
    <mergeCell ref="J93:J94"/>
    <mergeCell ref="K93:K94"/>
    <mergeCell ref="L93:L94"/>
    <mergeCell ref="M93:M94"/>
    <mergeCell ref="AB92:AB94"/>
    <mergeCell ref="AC92:AC94"/>
    <mergeCell ref="AD92:AD94"/>
    <mergeCell ref="AE92:AE94"/>
    <mergeCell ref="AF92:AF94"/>
    <mergeCell ref="AG92:AG94"/>
    <mergeCell ref="V92:V94"/>
    <mergeCell ref="W92:W94"/>
    <mergeCell ref="X92:X94"/>
    <mergeCell ref="Y92:Y94"/>
    <mergeCell ref="Z92:Z94"/>
    <mergeCell ref="AA92:AA94"/>
    <mergeCell ref="H92:H94"/>
    <mergeCell ref="I92:I94"/>
    <mergeCell ref="AF100:AF102"/>
    <mergeCell ref="AG100:AG102"/>
    <mergeCell ref="X95:X99"/>
    <mergeCell ref="Y95:Y99"/>
    <mergeCell ref="Z95:Z99"/>
    <mergeCell ref="AA95:AA99"/>
    <mergeCell ref="AB95:AB99"/>
    <mergeCell ref="AC95:AC99"/>
    <mergeCell ref="R95:R99"/>
    <mergeCell ref="S95:S99"/>
    <mergeCell ref="T95:T102"/>
    <mergeCell ref="U95:U99"/>
    <mergeCell ref="V95:V99"/>
    <mergeCell ref="W95:W99"/>
    <mergeCell ref="S100:S102"/>
    <mergeCell ref="U100:U102"/>
    <mergeCell ref="V100:V102"/>
    <mergeCell ref="W100:W102"/>
    <mergeCell ref="P103:P105"/>
    <mergeCell ref="Q103:Q105"/>
    <mergeCell ref="B103:B105"/>
    <mergeCell ref="C103:C105"/>
    <mergeCell ref="D103:D105"/>
    <mergeCell ref="E103:E105"/>
    <mergeCell ref="F103:F105"/>
    <mergeCell ref="G103:G105"/>
    <mergeCell ref="X100:X102"/>
    <mergeCell ref="Y100:Y102"/>
    <mergeCell ref="Z100:Z102"/>
    <mergeCell ref="AA100:AA102"/>
    <mergeCell ref="AB100:AB102"/>
    <mergeCell ref="AC100:AC102"/>
    <mergeCell ref="AJ95:AJ102"/>
    <mergeCell ref="F100:F102"/>
    <mergeCell ref="G100:G102"/>
    <mergeCell ref="H100:H102"/>
    <mergeCell ref="I100:I102"/>
    <mergeCell ref="N100:N102"/>
    <mergeCell ref="O100:O102"/>
    <mergeCell ref="P100:P102"/>
    <mergeCell ref="Q100:Q102"/>
    <mergeCell ref="R100:R102"/>
    <mergeCell ref="AD95:AD99"/>
    <mergeCell ref="AE95:AE99"/>
    <mergeCell ref="AF95:AF99"/>
    <mergeCell ref="AG95:AG99"/>
    <mergeCell ref="AH95:AH102"/>
    <mergeCell ref="AI95:AI102"/>
    <mergeCell ref="AD100:AD102"/>
    <mergeCell ref="AE100:AE102"/>
    <mergeCell ref="AJ103:AJ105"/>
    <mergeCell ref="B106:B108"/>
    <mergeCell ref="C106:C108"/>
    <mergeCell ref="D106:D108"/>
    <mergeCell ref="E106:E108"/>
    <mergeCell ref="F106:F108"/>
    <mergeCell ref="G106:G108"/>
    <mergeCell ref="H106:H108"/>
    <mergeCell ref="I106:I108"/>
    <mergeCell ref="N106:N107"/>
    <mergeCell ref="AD103:AD105"/>
    <mergeCell ref="AE103:AE105"/>
    <mergeCell ref="AF103:AF105"/>
    <mergeCell ref="AG103:AG105"/>
    <mergeCell ref="AH103:AH105"/>
    <mergeCell ref="AI103:AI105"/>
    <mergeCell ref="X103:X105"/>
    <mergeCell ref="Y103:Y105"/>
    <mergeCell ref="Z103:Z105"/>
    <mergeCell ref="AA103:AA105"/>
    <mergeCell ref="AB103:AB105"/>
    <mergeCell ref="AC103:AC105"/>
    <mergeCell ref="R103:R105"/>
    <mergeCell ref="S103:S105"/>
    <mergeCell ref="T103:T105"/>
    <mergeCell ref="U103:U105"/>
    <mergeCell ref="V103:V105"/>
    <mergeCell ref="W103:W105"/>
    <mergeCell ref="H103:H105"/>
    <mergeCell ref="I103:I105"/>
    <mergeCell ref="N103:N105"/>
    <mergeCell ref="O103:O105"/>
    <mergeCell ref="AJ106:AJ108"/>
    <mergeCell ref="J107:J108"/>
    <mergeCell ref="K107:K108"/>
    <mergeCell ref="L107:L108"/>
    <mergeCell ref="M107:M108"/>
    <mergeCell ref="AA106:AA108"/>
    <mergeCell ref="AB106:AB108"/>
    <mergeCell ref="AC106:AC108"/>
    <mergeCell ref="AD106:AD108"/>
    <mergeCell ref="AE106:AE108"/>
    <mergeCell ref="AF106:AF108"/>
    <mergeCell ref="U106:U108"/>
    <mergeCell ref="V106:V108"/>
    <mergeCell ref="W106:W108"/>
    <mergeCell ref="X106:X108"/>
    <mergeCell ref="Y106:Y108"/>
    <mergeCell ref="Z106:Z108"/>
    <mergeCell ref="O106:O108"/>
    <mergeCell ref="P106:P108"/>
    <mergeCell ref="Q106:Q108"/>
    <mergeCell ref="R106:R108"/>
    <mergeCell ref="S106:S108"/>
    <mergeCell ref="T106:T108"/>
    <mergeCell ref="V109:V111"/>
    <mergeCell ref="W109:W111"/>
    <mergeCell ref="H109:H111"/>
    <mergeCell ref="I109:I111"/>
    <mergeCell ref="N109:N110"/>
    <mergeCell ref="O109:O111"/>
    <mergeCell ref="P109:P111"/>
    <mergeCell ref="Q109:Q111"/>
    <mergeCell ref="B109:B111"/>
    <mergeCell ref="C109:C111"/>
    <mergeCell ref="D109:D111"/>
    <mergeCell ref="E109:E111"/>
    <mergeCell ref="F109:F111"/>
    <mergeCell ref="G109:G111"/>
    <mergeCell ref="AG106:AG108"/>
    <mergeCell ref="AH106:AH108"/>
    <mergeCell ref="AI106:AI108"/>
    <mergeCell ref="G112:G114"/>
    <mergeCell ref="H112:H114"/>
    <mergeCell ref="I112:I114"/>
    <mergeCell ref="N112:N113"/>
    <mergeCell ref="O112:O114"/>
    <mergeCell ref="P112:P114"/>
    <mergeCell ref="AJ109:AJ111"/>
    <mergeCell ref="J110:J111"/>
    <mergeCell ref="K110:K111"/>
    <mergeCell ref="L110:L111"/>
    <mergeCell ref="M110:M111"/>
    <mergeCell ref="B112:B114"/>
    <mergeCell ref="C112:C114"/>
    <mergeCell ref="D112:D114"/>
    <mergeCell ref="E112:E114"/>
    <mergeCell ref="F112:F114"/>
    <mergeCell ref="AD109:AD111"/>
    <mergeCell ref="AE109:AE111"/>
    <mergeCell ref="AF109:AF111"/>
    <mergeCell ref="AG109:AG111"/>
    <mergeCell ref="AH109:AH111"/>
    <mergeCell ref="AI109:AI111"/>
    <mergeCell ref="X109:X111"/>
    <mergeCell ref="Y109:Y111"/>
    <mergeCell ref="Z109:Z111"/>
    <mergeCell ref="AA109:AA111"/>
    <mergeCell ref="AB109:AB111"/>
    <mergeCell ref="AC109:AC111"/>
    <mergeCell ref="R109:R111"/>
    <mergeCell ref="S109:S111"/>
    <mergeCell ref="T109:T111"/>
    <mergeCell ref="U109:U111"/>
    <mergeCell ref="AI112:AI114"/>
    <mergeCell ref="AJ112:AJ114"/>
    <mergeCell ref="J113:J114"/>
    <mergeCell ref="K113:K114"/>
    <mergeCell ref="L113:L114"/>
    <mergeCell ref="M113:M114"/>
    <mergeCell ref="AC112:AC114"/>
    <mergeCell ref="AD112:AD114"/>
    <mergeCell ref="AE112:AE114"/>
    <mergeCell ref="AF112:AF114"/>
    <mergeCell ref="AG112:AG114"/>
    <mergeCell ref="AH112:AH114"/>
    <mergeCell ref="W112:W114"/>
    <mergeCell ref="X112:X114"/>
    <mergeCell ref="Y112:Y114"/>
    <mergeCell ref="Z112:Z114"/>
    <mergeCell ref="AA112:AA114"/>
    <mergeCell ref="AB112:AB114"/>
    <mergeCell ref="Q112:Q114"/>
    <mergeCell ref="R112:R114"/>
    <mergeCell ref="S112:S114"/>
    <mergeCell ref="T112:T114"/>
    <mergeCell ref="U112:U114"/>
    <mergeCell ref="V112:V114"/>
    <mergeCell ref="AC115:AC117"/>
    <mergeCell ref="R115:R117"/>
    <mergeCell ref="S115:S117"/>
    <mergeCell ref="T115:T121"/>
    <mergeCell ref="U115:U117"/>
    <mergeCell ref="V115:V117"/>
    <mergeCell ref="W115:W117"/>
    <mergeCell ref="V118:V121"/>
    <mergeCell ref="W118:W121"/>
    <mergeCell ref="H115:H117"/>
    <mergeCell ref="I115:I117"/>
    <mergeCell ref="N115:N116"/>
    <mergeCell ref="O115:O117"/>
    <mergeCell ref="P115:P117"/>
    <mergeCell ref="Q115:Q117"/>
    <mergeCell ref="B115:B121"/>
    <mergeCell ref="C115:C121"/>
    <mergeCell ref="D115:D121"/>
    <mergeCell ref="E115:E121"/>
    <mergeCell ref="F115:F117"/>
    <mergeCell ref="G115:G117"/>
    <mergeCell ref="AC118:AC121"/>
    <mergeCell ref="O118:O121"/>
    <mergeCell ref="P118:P121"/>
    <mergeCell ref="Q118:Q121"/>
    <mergeCell ref="R118:R121"/>
    <mergeCell ref="S118:S121"/>
    <mergeCell ref="U118:U121"/>
    <mergeCell ref="AJ115:AJ121"/>
    <mergeCell ref="J116:J117"/>
    <mergeCell ref="K116:K117"/>
    <mergeCell ref="L116:L117"/>
    <mergeCell ref="M116:M117"/>
    <mergeCell ref="F118:F121"/>
    <mergeCell ref="G118:G121"/>
    <mergeCell ref="H118:H121"/>
    <mergeCell ref="I118:I121"/>
    <mergeCell ref="N118:N121"/>
    <mergeCell ref="AD115:AD117"/>
    <mergeCell ref="AE115:AE117"/>
    <mergeCell ref="AF115:AF117"/>
    <mergeCell ref="AG115:AG117"/>
    <mergeCell ref="AH115:AH121"/>
    <mergeCell ref="AI115:AI121"/>
    <mergeCell ref="AD118:AD121"/>
    <mergeCell ref="AE118:AE121"/>
    <mergeCell ref="AF118:AF121"/>
    <mergeCell ref="AG118:AG121"/>
    <mergeCell ref="X115:X117"/>
    <mergeCell ref="Y115:Y117"/>
    <mergeCell ref="Z115:Z117"/>
    <mergeCell ref="AA115:AA117"/>
    <mergeCell ref="AB115:AB117"/>
    <mergeCell ref="P122:P124"/>
    <mergeCell ref="Q122:Q124"/>
    <mergeCell ref="J119:J120"/>
    <mergeCell ref="K119:K120"/>
    <mergeCell ref="L119:L120"/>
    <mergeCell ref="M119:M120"/>
    <mergeCell ref="B122:B124"/>
    <mergeCell ref="C122:C124"/>
    <mergeCell ref="D122:D124"/>
    <mergeCell ref="E122:E124"/>
    <mergeCell ref="F122:F124"/>
    <mergeCell ref="G122:G124"/>
    <mergeCell ref="X118:X121"/>
    <mergeCell ref="Y118:Y121"/>
    <mergeCell ref="Z118:Z121"/>
    <mergeCell ref="AA118:AA121"/>
    <mergeCell ref="AB118:AB121"/>
    <mergeCell ref="AJ122:AJ124"/>
    <mergeCell ref="B125:B127"/>
    <mergeCell ref="C125:C127"/>
    <mergeCell ref="D125:D127"/>
    <mergeCell ref="E125:E127"/>
    <mergeCell ref="F125:F127"/>
    <mergeCell ref="G125:G127"/>
    <mergeCell ref="H125:H127"/>
    <mergeCell ref="I125:I127"/>
    <mergeCell ref="N125:N126"/>
    <mergeCell ref="AD122:AD124"/>
    <mergeCell ref="AE122:AE124"/>
    <mergeCell ref="AF122:AF124"/>
    <mergeCell ref="AG122:AG124"/>
    <mergeCell ref="AH122:AH124"/>
    <mergeCell ref="AI122:AI124"/>
    <mergeCell ref="X122:X124"/>
    <mergeCell ref="Y122:Y124"/>
    <mergeCell ref="Z122:Z124"/>
    <mergeCell ref="AA122:AA124"/>
    <mergeCell ref="AB122:AB124"/>
    <mergeCell ref="AC122:AC124"/>
    <mergeCell ref="R122:R124"/>
    <mergeCell ref="S122:S124"/>
    <mergeCell ref="T122:T124"/>
    <mergeCell ref="U122:U124"/>
    <mergeCell ref="V122:V124"/>
    <mergeCell ref="W122:W124"/>
    <mergeCell ref="H122:H124"/>
    <mergeCell ref="I122:I124"/>
    <mergeCell ref="N122:N124"/>
    <mergeCell ref="O122:O124"/>
    <mergeCell ref="AJ125:AJ127"/>
    <mergeCell ref="J126:J127"/>
    <mergeCell ref="K126:K127"/>
    <mergeCell ref="L126:L127"/>
    <mergeCell ref="M126:M127"/>
    <mergeCell ref="AA125:AA127"/>
    <mergeCell ref="AB125:AB127"/>
    <mergeCell ref="AC125:AC127"/>
    <mergeCell ref="AD125:AD127"/>
    <mergeCell ref="AE125:AE127"/>
    <mergeCell ref="AF125:AF127"/>
    <mergeCell ref="U125:U127"/>
    <mergeCell ref="V125:V127"/>
    <mergeCell ref="W125:W127"/>
    <mergeCell ref="X125:X127"/>
    <mergeCell ref="Y125:Y127"/>
    <mergeCell ref="Z125:Z127"/>
    <mergeCell ref="O125:O127"/>
    <mergeCell ref="P125:P127"/>
    <mergeCell ref="Q125:Q127"/>
    <mergeCell ref="R125:R127"/>
    <mergeCell ref="S125:S127"/>
    <mergeCell ref="T125:T127"/>
    <mergeCell ref="V128:V130"/>
    <mergeCell ref="W128:W130"/>
    <mergeCell ref="H128:H130"/>
    <mergeCell ref="I128:I130"/>
    <mergeCell ref="N128:N129"/>
    <mergeCell ref="O128:O130"/>
    <mergeCell ref="P128:P130"/>
    <mergeCell ref="Q128:Q130"/>
    <mergeCell ref="B128:B130"/>
    <mergeCell ref="C128:C130"/>
    <mergeCell ref="D128:D130"/>
    <mergeCell ref="E128:E130"/>
    <mergeCell ref="F128:F130"/>
    <mergeCell ref="G128:G130"/>
    <mergeCell ref="AG125:AG127"/>
    <mergeCell ref="AH125:AH127"/>
    <mergeCell ref="AI125:AI127"/>
    <mergeCell ref="G131:G134"/>
    <mergeCell ref="H131:H134"/>
    <mergeCell ref="I131:I134"/>
    <mergeCell ref="N131:N134"/>
    <mergeCell ref="O131:O134"/>
    <mergeCell ref="P131:P134"/>
    <mergeCell ref="AJ128:AJ130"/>
    <mergeCell ref="J129:J130"/>
    <mergeCell ref="K129:K130"/>
    <mergeCell ref="L129:L130"/>
    <mergeCell ref="M129:M130"/>
    <mergeCell ref="B131:B134"/>
    <mergeCell ref="C131:C134"/>
    <mergeCell ref="D131:D134"/>
    <mergeCell ref="E131:E134"/>
    <mergeCell ref="F131:F134"/>
    <mergeCell ref="AD128:AD130"/>
    <mergeCell ref="AE128:AE130"/>
    <mergeCell ref="AF128:AF130"/>
    <mergeCell ref="AG128:AG130"/>
    <mergeCell ref="AH128:AH130"/>
    <mergeCell ref="AI128:AI130"/>
    <mergeCell ref="X128:X130"/>
    <mergeCell ref="Y128:Y130"/>
    <mergeCell ref="Z128:Z130"/>
    <mergeCell ref="AA128:AA130"/>
    <mergeCell ref="AB128:AB130"/>
    <mergeCell ref="AC128:AC130"/>
    <mergeCell ref="R128:R130"/>
    <mergeCell ref="S128:S130"/>
    <mergeCell ref="T128:T130"/>
    <mergeCell ref="U128:U130"/>
    <mergeCell ref="P135:P137"/>
    <mergeCell ref="Q135:Q137"/>
    <mergeCell ref="B135:B137"/>
    <mergeCell ref="C135:C137"/>
    <mergeCell ref="D135:D137"/>
    <mergeCell ref="E135:E137"/>
    <mergeCell ref="F135:F137"/>
    <mergeCell ref="G135:G137"/>
    <mergeCell ref="AI131:AI134"/>
    <mergeCell ref="AJ131:AJ134"/>
    <mergeCell ref="J132:J133"/>
    <mergeCell ref="K132:K133"/>
    <mergeCell ref="L132:L133"/>
    <mergeCell ref="M132:M133"/>
    <mergeCell ref="AC131:AC134"/>
    <mergeCell ref="AD131:AD134"/>
    <mergeCell ref="AE131:AE134"/>
    <mergeCell ref="AF131:AF134"/>
    <mergeCell ref="AG131:AG134"/>
    <mergeCell ref="AH131:AH134"/>
    <mergeCell ref="W131:W134"/>
    <mergeCell ref="X131:X134"/>
    <mergeCell ref="Y131:Y134"/>
    <mergeCell ref="Z131:Z134"/>
    <mergeCell ref="AA131:AA134"/>
    <mergeCell ref="AB131:AB134"/>
    <mergeCell ref="Q131:Q134"/>
    <mergeCell ref="R131:R134"/>
    <mergeCell ref="S131:S134"/>
    <mergeCell ref="T131:T134"/>
    <mergeCell ref="U131:U134"/>
    <mergeCell ref="V131:V134"/>
    <mergeCell ref="AJ135:AJ137"/>
    <mergeCell ref="B138:B139"/>
    <mergeCell ref="C138:C139"/>
    <mergeCell ref="D138:D139"/>
    <mergeCell ref="E138:E139"/>
    <mergeCell ref="F138:F139"/>
    <mergeCell ref="G138:G139"/>
    <mergeCell ref="H138:H139"/>
    <mergeCell ref="I138:I139"/>
    <mergeCell ref="N138:N139"/>
    <mergeCell ref="AD135:AD137"/>
    <mergeCell ref="AE135:AE137"/>
    <mergeCell ref="AF135:AF137"/>
    <mergeCell ref="AG135:AG137"/>
    <mergeCell ref="AH135:AH137"/>
    <mergeCell ref="AI135:AI137"/>
    <mergeCell ref="X135:X137"/>
    <mergeCell ref="Y135:Y137"/>
    <mergeCell ref="Z135:Z137"/>
    <mergeCell ref="AA135:AA137"/>
    <mergeCell ref="AB135:AB137"/>
    <mergeCell ref="AC135:AC137"/>
    <mergeCell ref="R135:R137"/>
    <mergeCell ref="S135:S137"/>
    <mergeCell ref="T135:T137"/>
    <mergeCell ref="U135:U137"/>
    <mergeCell ref="V135:V137"/>
    <mergeCell ref="W135:W137"/>
    <mergeCell ref="H135:H137"/>
    <mergeCell ref="I135:I137"/>
    <mergeCell ref="N135:N137"/>
    <mergeCell ref="O135:O137"/>
    <mergeCell ref="AG138:AG139"/>
    <mergeCell ref="AH138:AH139"/>
    <mergeCell ref="AI138:AI139"/>
    <mergeCell ref="AJ138:AJ139"/>
    <mergeCell ref="AA138:AA139"/>
    <mergeCell ref="AB138:AB139"/>
    <mergeCell ref="AC138:AC139"/>
    <mergeCell ref="AD138:AD139"/>
    <mergeCell ref="AE138:AE139"/>
    <mergeCell ref="AF138:AF139"/>
    <mergeCell ref="U138:U139"/>
    <mergeCell ref="V138:V139"/>
    <mergeCell ref="W138:W139"/>
    <mergeCell ref="X138:X139"/>
    <mergeCell ref="Y138:Y139"/>
    <mergeCell ref="Z138:Z139"/>
    <mergeCell ref="O138:O139"/>
    <mergeCell ref="P138:P139"/>
    <mergeCell ref="Q138:Q139"/>
    <mergeCell ref="R138:R139"/>
    <mergeCell ref="S138:S139"/>
    <mergeCell ref="T138:T139"/>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770C3-A100-40EF-B74D-001F9294DD5B}">
  <dimension ref="A1:AJ42"/>
  <sheetViews>
    <sheetView topLeftCell="A25" zoomScale="50" zoomScaleNormal="50" workbookViewId="0">
      <selection activeCell="F34" sqref="F34:F35"/>
    </sheetView>
  </sheetViews>
  <sheetFormatPr defaultRowHeight="15" x14ac:dyDescent="0.25"/>
  <cols>
    <col min="1" max="1" width="5" customWidth="1"/>
    <col min="2" max="2" width="16.140625" customWidth="1"/>
    <col min="3" max="3" width="19.28515625" customWidth="1"/>
    <col min="4" max="4" width="15.5703125" customWidth="1"/>
    <col min="5" max="5" width="13.140625" customWidth="1"/>
    <col min="6" max="6" width="18.28515625" customWidth="1"/>
    <col min="7" max="7" width="50.28515625" customWidth="1"/>
    <col min="8" max="8" width="11.42578125" customWidth="1"/>
    <col min="9" max="9" width="11.140625" customWidth="1"/>
    <col min="10" max="10" width="38.7109375" customWidth="1"/>
    <col min="11" max="14" width="10.5703125" customWidth="1"/>
    <col min="15" max="16" width="15.7109375" customWidth="1"/>
    <col min="17" max="17" width="18.5703125" customWidth="1"/>
    <col min="18" max="18" width="15.7109375" customWidth="1"/>
    <col min="19" max="21" width="14" customWidth="1"/>
    <col min="22" max="22" width="12.14062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79" t="s">
        <v>40</v>
      </c>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6" customHeight="1" thickBot="1" x14ac:dyDescent="0.3">
      <c r="A3" s="1"/>
      <c r="B3" s="288" t="s">
        <v>0</v>
      </c>
      <c r="C3" s="284" t="s">
        <v>1</v>
      </c>
      <c r="D3" s="284" t="s">
        <v>28</v>
      </c>
      <c r="E3" s="284" t="s">
        <v>29</v>
      </c>
      <c r="F3" s="284" t="s">
        <v>30</v>
      </c>
      <c r="G3" s="284" t="s">
        <v>3</v>
      </c>
      <c r="H3" s="284" t="s">
        <v>4</v>
      </c>
      <c r="I3" s="284" t="s">
        <v>5</v>
      </c>
      <c r="J3" s="285" t="s">
        <v>6</v>
      </c>
      <c r="K3" s="285"/>
      <c r="L3" s="285"/>
      <c r="M3" s="285"/>
      <c r="N3" s="284" t="s">
        <v>47</v>
      </c>
      <c r="O3" s="284" t="s">
        <v>31</v>
      </c>
      <c r="P3" s="286" t="s">
        <v>42</v>
      </c>
      <c r="Q3" s="286" t="s">
        <v>32</v>
      </c>
      <c r="R3" s="286" t="s">
        <v>37</v>
      </c>
      <c r="S3" s="286" t="s">
        <v>33</v>
      </c>
      <c r="T3" s="284" t="s">
        <v>55</v>
      </c>
      <c r="U3" s="284" t="s">
        <v>57</v>
      </c>
      <c r="V3" s="285" t="s">
        <v>59</v>
      </c>
      <c r="W3" s="285"/>
      <c r="X3" s="285"/>
      <c r="Y3" s="285"/>
      <c r="Z3" s="285"/>
      <c r="AA3" s="285"/>
      <c r="AB3" s="284" t="s">
        <v>69</v>
      </c>
      <c r="AC3" s="286" t="s">
        <v>75</v>
      </c>
      <c r="AD3" s="284" t="s">
        <v>77</v>
      </c>
      <c r="AE3" s="284"/>
      <c r="AF3" s="284"/>
      <c r="AG3" s="284" t="s">
        <v>27</v>
      </c>
      <c r="AH3" s="284" t="s">
        <v>36</v>
      </c>
      <c r="AI3" s="284" t="s">
        <v>34</v>
      </c>
      <c r="AJ3" s="283" t="s">
        <v>35</v>
      </c>
    </row>
    <row r="4" spans="1:36" ht="137.1" customHeight="1" thickBot="1" x14ac:dyDescent="0.3">
      <c r="A4" s="1"/>
      <c r="B4" s="288"/>
      <c r="C4" s="284"/>
      <c r="D4" s="284"/>
      <c r="E4" s="284"/>
      <c r="F4" s="284"/>
      <c r="G4" s="284"/>
      <c r="H4" s="284"/>
      <c r="I4" s="284"/>
      <c r="J4" s="30" t="s">
        <v>7</v>
      </c>
      <c r="K4" s="30" t="s">
        <v>8</v>
      </c>
      <c r="L4" s="30" t="s">
        <v>9</v>
      </c>
      <c r="M4" s="31" t="s">
        <v>10</v>
      </c>
      <c r="N4" s="284"/>
      <c r="O4" s="284"/>
      <c r="P4" s="286"/>
      <c r="Q4" s="286"/>
      <c r="R4" s="286"/>
      <c r="S4" s="286"/>
      <c r="T4" s="284"/>
      <c r="U4" s="284"/>
      <c r="V4" s="30" t="s">
        <v>61</v>
      </c>
      <c r="W4" s="30" t="s">
        <v>62</v>
      </c>
      <c r="X4" s="30" t="s">
        <v>15</v>
      </c>
      <c r="Y4" s="30" t="s">
        <v>63</v>
      </c>
      <c r="Z4" s="30" t="s">
        <v>60</v>
      </c>
      <c r="AA4" s="30" t="s">
        <v>25</v>
      </c>
      <c r="AB4" s="284"/>
      <c r="AC4" s="286"/>
      <c r="AD4" s="30" t="s">
        <v>16</v>
      </c>
      <c r="AE4" s="30" t="s">
        <v>17</v>
      </c>
      <c r="AF4" s="30" t="s">
        <v>26</v>
      </c>
      <c r="AG4" s="284"/>
      <c r="AH4" s="284"/>
      <c r="AI4" s="284"/>
      <c r="AJ4" s="283"/>
    </row>
    <row r="5" spans="1:36" ht="15.75" thickBot="1" x14ac:dyDescent="0.3">
      <c r="A5" s="1"/>
      <c r="B5" s="32">
        <v>1</v>
      </c>
      <c r="C5" s="33">
        <v>2</v>
      </c>
      <c r="D5" s="33">
        <v>3</v>
      </c>
      <c r="E5" s="33">
        <v>4</v>
      </c>
      <c r="F5" s="33">
        <v>5</v>
      </c>
      <c r="G5" s="33">
        <v>6</v>
      </c>
      <c r="H5" s="33">
        <v>7</v>
      </c>
      <c r="I5" s="33">
        <v>8</v>
      </c>
      <c r="J5" s="33">
        <v>9</v>
      </c>
      <c r="K5" s="33">
        <v>10</v>
      </c>
      <c r="L5" s="33">
        <v>11</v>
      </c>
      <c r="M5" s="33">
        <v>12</v>
      </c>
      <c r="N5" s="33">
        <v>13</v>
      </c>
      <c r="O5" s="33">
        <v>14</v>
      </c>
      <c r="P5" s="33">
        <v>15</v>
      </c>
      <c r="Q5" s="33">
        <v>16</v>
      </c>
      <c r="R5" s="33">
        <v>17</v>
      </c>
      <c r="S5" s="34">
        <v>18</v>
      </c>
      <c r="T5" s="33">
        <v>19</v>
      </c>
      <c r="U5" s="33">
        <v>20</v>
      </c>
      <c r="V5" s="33">
        <v>21</v>
      </c>
      <c r="W5" s="33">
        <v>22</v>
      </c>
      <c r="X5" s="33">
        <v>23</v>
      </c>
      <c r="Y5" s="33">
        <v>24</v>
      </c>
      <c r="Z5" s="33">
        <v>25</v>
      </c>
      <c r="AA5" s="33">
        <v>26</v>
      </c>
      <c r="AB5" s="33">
        <v>27</v>
      </c>
      <c r="AC5" s="33">
        <v>28</v>
      </c>
      <c r="AD5" s="33">
        <v>29</v>
      </c>
      <c r="AE5" s="33">
        <v>30</v>
      </c>
      <c r="AF5" s="33">
        <v>31</v>
      </c>
      <c r="AG5" s="33">
        <v>32</v>
      </c>
      <c r="AH5" s="33">
        <v>33</v>
      </c>
      <c r="AI5" s="33">
        <v>34</v>
      </c>
      <c r="AJ5" s="35">
        <v>35</v>
      </c>
    </row>
    <row r="6" spans="1:36" ht="43.5" customHeight="1" x14ac:dyDescent="0.25">
      <c r="A6" s="1"/>
      <c r="B6" s="246" t="s">
        <v>243</v>
      </c>
      <c r="C6" s="248" t="s">
        <v>244</v>
      </c>
      <c r="D6" s="248" t="s">
        <v>245</v>
      </c>
      <c r="E6" s="248" t="s">
        <v>246</v>
      </c>
      <c r="F6" s="226" t="s">
        <v>247</v>
      </c>
      <c r="G6" s="248" t="s">
        <v>248</v>
      </c>
      <c r="H6" s="226" t="s">
        <v>79</v>
      </c>
      <c r="I6" s="226" t="s">
        <v>79</v>
      </c>
      <c r="J6" s="36" t="s">
        <v>249</v>
      </c>
      <c r="K6" s="36" t="s">
        <v>250</v>
      </c>
      <c r="L6" s="36" t="s">
        <v>251</v>
      </c>
      <c r="M6" s="36">
        <v>50</v>
      </c>
      <c r="N6" s="226" t="s">
        <v>127</v>
      </c>
      <c r="O6" s="226" t="s">
        <v>252</v>
      </c>
      <c r="P6" s="228" t="s">
        <v>253</v>
      </c>
      <c r="Q6" s="228" t="s">
        <v>254</v>
      </c>
      <c r="R6" s="228" t="s">
        <v>86</v>
      </c>
      <c r="S6" s="228" t="s">
        <v>130</v>
      </c>
      <c r="T6" s="240">
        <f>U6</f>
        <v>1445000</v>
      </c>
      <c r="U6" s="224">
        <f>SUM(V6:AA7)</f>
        <v>1445000</v>
      </c>
      <c r="V6" s="224">
        <v>1445000</v>
      </c>
      <c r="W6" s="224">
        <v>0</v>
      </c>
      <c r="X6" s="224">
        <v>0</v>
      </c>
      <c r="Y6" s="224">
        <v>0</v>
      </c>
      <c r="Z6" s="224">
        <v>0</v>
      </c>
      <c r="AA6" s="268">
        <v>0</v>
      </c>
      <c r="AB6" s="224">
        <v>255000</v>
      </c>
      <c r="AC6" s="228" t="s">
        <v>87</v>
      </c>
      <c r="AD6" s="281">
        <v>0</v>
      </c>
      <c r="AE6" s="222">
        <f>U6</f>
        <v>1445000</v>
      </c>
      <c r="AF6" s="281">
        <v>0</v>
      </c>
      <c r="AG6" s="228"/>
      <c r="AH6" s="234" t="s">
        <v>326</v>
      </c>
      <c r="AI6" s="234" t="s">
        <v>327</v>
      </c>
      <c r="AJ6" s="279">
        <v>45365</v>
      </c>
    </row>
    <row r="7" spans="1:36" ht="48.95" customHeight="1" thickBot="1" x14ac:dyDescent="0.3">
      <c r="A7" s="1"/>
      <c r="B7" s="280"/>
      <c r="C7" s="267"/>
      <c r="D7" s="267"/>
      <c r="E7" s="267"/>
      <c r="F7" s="227"/>
      <c r="G7" s="267"/>
      <c r="H7" s="227"/>
      <c r="I7" s="227"/>
      <c r="J7" s="39" t="s">
        <v>255</v>
      </c>
      <c r="K7" s="39" t="s">
        <v>256</v>
      </c>
      <c r="L7" s="39" t="s">
        <v>82</v>
      </c>
      <c r="M7" s="39">
        <v>50</v>
      </c>
      <c r="N7" s="227"/>
      <c r="O7" s="227"/>
      <c r="P7" s="229"/>
      <c r="Q7" s="229"/>
      <c r="R7" s="229"/>
      <c r="S7" s="229"/>
      <c r="T7" s="287"/>
      <c r="U7" s="227"/>
      <c r="V7" s="225"/>
      <c r="W7" s="225"/>
      <c r="X7" s="225"/>
      <c r="Y7" s="225"/>
      <c r="Z7" s="225"/>
      <c r="AA7" s="264"/>
      <c r="AB7" s="225"/>
      <c r="AC7" s="229"/>
      <c r="AD7" s="282"/>
      <c r="AE7" s="223"/>
      <c r="AF7" s="282"/>
      <c r="AG7" s="229"/>
      <c r="AH7" s="266"/>
      <c r="AI7" s="266"/>
      <c r="AJ7" s="274"/>
    </row>
    <row r="8" spans="1:36" ht="38.450000000000003" customHeight="1" x14ac:dyDescent="0.25">
      <c r="A8" s="1"/>
      <c r="B8" s="247" t="s">
        <v>257</v>
      </c>
      <c r="C8" s="249" t="s">
        <v>258</v>
      </c>
      <c r="D8" s="249" t="s">
        <v>245</v>
      </c>
      <c r="E8" s="249" t="s">
        <v>246</v>
      </c>
      <c r="F8" s="242" t="s">
        <v>259</v>
      </c>
      <c r="G8" s="249" t="s">
        <v>248</v>
      </c>
      <c r="H8" s="242" t="s">
        <v>79</v>
      </c>
      <c r="I8" s="242" t="s">
        <v>79</v>
      </c>
      <c r="J8" s="37" t="s">
        <v>249</v>
      </c>
      <c r="K8" s="37" t="s">
        <v>250</v>
      </c>
      <c r="L8" s="37" t="s">
        <v>251</v>
      </c>
      <c r="M8" s="37">
        <v>27</v>
      </c>
      <c r="N8" s="242" t="s">
        <v>127</v>
      </c>
      <c r="O8" s="242" t="s">
        <v>114</v>
      </c>
      <c r="P8" s="244" t="s">
        <v>253</v>
      </c>
      <c r="Q8" s="244" t="s">
        <v>254</v>
      </c>
      <c r="R8" s="244" t="s">
        <v>86</v>
      </c>
      <c r="S8" s="244" t="s">
        <v>130</v>
      </c>
      <c r="T8" s="241">
        <f>U8</f>
        <v>1020000</v>
      </c>
      <c r="U8" s="262">
        <f>SUM(V8:AA9)</f>
        <v>1020000</v>
      </c>
      <c r="V8" s="277">
        <v>1020000</v>
      </c>
      <c r="W8" s="262">
        <v>0</v>
      </c>
      <c r="X8" s="262">
        <v>0</v>
      </c>
      <c r="Y8" s="262">
        <v>0</v>
      </c>
      <c r="Z8" s="262">
        <v>0</v>
      </c>
      <c r="AA8" s="263">
        <v>0</v>
      </c>
      <c r="AB8" s="262">
        <v>180000</v>
      </c>
      <c r="AC8" s="275" t="s">
        <v>87</v>
      </c>
      <c r="AD8" s="259">
        <v>0</v>
      </c>
      <c r="AE8" s="259">
        <f>U8</f>
        <v>1020000</v>
      </c>
      <c r="AF8" s="259">
        <v>0</v>
      </c>
      <c r="AG8" s="244"/>
      <c r="AH8" s="235" t="s">
        <v>327</v>
      </c>
      <c r="AI8" s="235" t="s">
        <v>328</v>
      </c>
      <c r="AJ8" s="273">
        <v>45427</v>
      </c>
    </row>
    <row r="9" spans="1:36" ht="55.5" customHeight="1" thickBot="1" x14ac:dyDescent="0.3">
      <c r="A9" s="1"/>
      <c r="B9" s="280"/>
      <c r="C9" s="267"/>
      <c r="D9" s="242"/>
      <c r="E9" s="242"/>
      <c r="F9" s="227"/>
      <c r="G9" s="242"/>
      <c r="H9" s="227"/>
      <c r="I9" s="227"/>
      <c r="J9" s="39" t="s">
        <v>255</v>
      </c>
      <c r="K9" s="39" t="s">
        <v>256</v>
      </c>
      <c r="L9" s="39" t="s">
        <v>82</v>
      </c>
      <c r="M9" s="39">
        <v>27</v>
      </c>
      <c r="N9" s="227"/>
      <c r="O9" s="227"/>
      <c r="P9" s="229"/>
      <c r="Q9" s="229"/>
      <c r="R9" s="229"/>
      <c r="S9" s="229"/>
      <c r="T9" s="267"/>
      <c r="U9" s="227"/>
      <c r="V9" s="278"/>
      <c r="W9" s="225"/>
      <c r="X9" s="225"/>
      <c r="Y9" s="225"/>
      <c r="Z9" s="225"/>
      <c r="AA9" s="264"/>
      <c r="AB9" s="227"/>
      <c r="AC9" s="276"/>
      <c r="AD9" s="223"/>
      <c r="AE9" s="223"/>
      <c r="AF9" s="223"/>
      <c r="AG9" s="229"/>
      <c r="AH9" s="266"/>
      <c r="AI9" s="266"/>
      <c r="AJ9" s="274"/>
    </row>
    <row r="10" spans="1:36" ht="33.6" customHeight="1" x14ac:dyDescent="0.25">
      <c r="A10" s="1"/>
      <c r="B10" s="230" t="s">
        <v>260</v>
      </c>
      <c r="C10" s="226" t="s">
        <v>261</v>
      </c>
      <c r="D10" s="226" t="s">
        <v>245</v>
      </c>
      <c r="E10" s="226" t="s">
        <v>246</v>
      </c>
      <c r="F10" s="226" t="s">
        <v>262</v>
      </c>
      <c r="G10" s="226" t="s">
        <v>248</v>
      </c>
      <c r="H10" s="226" t="s">
        <v>79</v>
      </c>
      <c r="I10" s="226" t="s">
        <v>79</v>
      </c>
      <c r="J10" s="36" t="s">
        <v>249</v>
      </c>
      <c r="K10" s="36" t="s">
        <v>250</v>
      </c>
      <c r="L10" s="36" t="s">
        <v>251</v>
      </c>
      <c r="M10" s="36">
        <v>60</v>
      </c>
      <c r="N10" s="226" t="s">
        <v>127</v>
      </c>
      <c r="O10" s="226" t="s">
        <v>263</v>
      </c>
      <c r="P10" s="228" t="s">
        <v>253</v>
      </c>
      <c r="Q10" s="228" t="s">
        <v>254</v>
      </c>
      <c r="R10" s="228" t="s">
        <v>86</v>
      </c>
      <c r="S10" s="228" t="s">
        <v>130</v>
      </c>
      <c r="T10" s="224">
        <f>U10+U12</f>
        <v>3849990</v>
      </c>
      <c r="U10" s="224">
        <f>SUM(V10:AA11)</f>
        <v>3400000</v>
      </c>
      <c r="V10" s="224">
        <v>3400000</v>
      </c>
      <c r="W10" s="224">
        <v>0</v>
      </c>
      <c r="X10" s="224">
        <v>0</v>
      </c>
      <c r="Y10" s="224">
        <v>0</v>
      </c>
      <c r="Z10" s="224">
        <v>0</v>
      </c>
      <c r="AA10" s="268">
        <v>0</v>
      </c>
      <c r="AB10" s="224">
        <v>600000</v>
      </c>
      <c r="AC10" s="270" t="s">
        <v>87</v>
      </c>
      <c r="AD10" s="222">
        <v>0</v>
      </c>
      <c r="AE10" s="222">
        <f>U10</f>
        <v>3400000</v>
      </c>
      <c r="AF10" s="222">
        <v>0</v>
      </c>
      <c r="AG10" s="216"/>
      <c r="AH10" s="218" t="s">
        <v>329</v>
      </c>
      <c r="AI10" s="218" t="s">
        <v>330</v>
      </c>
      <c r="AJ10" s="220"/>
    </row>
    <row r="11" spans="1:36" ht="41.1" customHeight="1" x14ac:dyDescent="0.25">
      <c r="A11" s="1"/>
      <c r="B11" s="258"/>
      <c r="C11" s="256"/>
      <c r="D11" s="256"/>
      <c r="E11" s="256"/>
      <c r="F11" s="256"/>
      <c r="G11" s="256"/>
      <c r="H11" s="256"/>
      <c r="I11" s="256"/>
      <c r="J11" s="38" t="s">
        <v>255</v>
      </c>
      <c r="K11" s="38" t="s">
        <v>256</v>
      </c>
      <c r="L11" s="38" t="s">
        <v>82</v>
      </c>
      <c r="M11" s="38">
        <v>60</v>
      </c>
      <c r="N11" s="256"/>
      <c r="O11" s="256"/>
      <c r="P11" s="253"/>
      <c r="Q11" s="253"/>
      <c r="R11" s="253"/>
      <c r="S11" s="253"/>
      <c r="T11" s="256"/>
      <c r="U11" s="256"/>
      <c r="V11" s="252"/>
      <c r="W11" s="252"/>
      <c r="X11" s="252"/>
      <c r="Y11" s="252"/>
      <c r="Z11" s="252"/>
      <c r="AA11" s="269"/>
      <c r="AB11" s="252"/>
      <c r="AC11" s="271"/>
      <c r="AD11" s="250"/>
      <c r="AE11" s="250"/>
      <c r="AF11" s="250"/>
      <c r="AG11" s="251"/>
      <c r="AH11" s="254"/>
      <c r="AI11" s="254"/>
      <c r="AJ11" s="255"/>
    </row>
    <row r="12" spans="1:36" ht="32.450000000000003" customHeight="1" x14ac:dyDescent="0.25">
      <c r="A12" s="1"/>
      <c r="B12" s="258"/>
      <c r="C12" s="256"/>
      <c r="D12" s="256"/>
      <c r="E12" s="256"/>
      <c r="F12" s="256" t="s">
        <v>264</v>
      </c>
      <c r="G12" s="256"/>
      <c r="H12" s="256" t="s">
        <v>79</v>
      </c>
      <c r="I12" s="256" t="s">
        <v>79</v>
      </c>
      <c r="J12" s="38" t="s">
        <v>249</v>
      </c>
      <c r="K12" s="38" t="s">
        <v>250</v>
      </c>
      <c r="L12" s="38" t="s">
        <v>251</v>
      </c>
      <c r="M12" s="38">
        <v>20</v>
      </c>
      <c r="N12" s="256" t="s">
        <v>127</v>
      </c>
      <c r="O12" s="256" t="s">
        <v>119</v>
      </c>
      <c r="P12" s="253" t="s">
        <v>253</v>
      </c>
      <c r="Q12" s="253" t="s">
        <v>254</v>
      </c>
      <c r="R12" s="253" t="s">
        <v>86</v>
      </c>
      <c r="S12" s="253" t="s">
        <v>130</v>
      </c>
      <c r="T12" s="256"/>
      <c r="U12" s="252">
        <f>SUM(V12:AA13)</f>
        <v>449990</v>
      </c>
      <c r="V12" s="252">
        <v>449990</v>
      </c>
      <c r="W12" s="252">
        <v>0</v>
      </c>
      <c r="X12" s="252">
        <v>0</v>
      </c>
      <c r="Y12" s="252">
        <v>0</v>
      </c>
      <c r="Z12" s="252">
        <v>0</v>
      </c>
      <c r="AA12" s="269">
        <v>0</v>
      </c>
      <c r="AB12" s="252">
        <v>79410</v>
      </c>
      <c r="AC12" s="271" t="s">
        <v>87</v>
      </c>
      <c r="AD12" s="250">
        <v>0</v>
      </c>
      <c r="AE12" s="250">
        <f>U12</f>
        <v>449990</v>
      </c>
      <c r="AF12" s="250">
        <v>0</v>
      </c>
      <c r="AG12" s="251"/>
      <c r="AH12" s="254"/>
      <c r="AI12" s="254"/>
      <c r="AJ12" s="255"/>
    </row>
    <row r="13" spans="1:36" ht="39.950000000000003" customHeight="1" thickBot="1" x14ac:dyDescent="0.3">
      <c r="A13" s="1"/>
      <c r="B13" s="231"/>
      <c r="C13" s="227"/>
      <c r="D13" s="227"/>
      <c r="E13" s="227"/>
      <c r="F13" s="227"/>
      <c r="G13" s="227"/>
      <c r="H13" s="227"/>
      <c r="I13" s="227"/>
      <c r="J13" s="39" t="s">
        <v>255</v>
      </c>
      <c r="K13" s="39" t="s">
        <v>256</v>
      </c>
      <c r="L13" s="39" t="s">
        <v>82</v>
      </c>
      <c r="M13" s="39">
        <v>20</v>
      </c>
      <c r="N13" s="227"/>
      <c r="O13" s="227"/>
      <c r="P13" s="229"/>
      <c r="Q13" s="229"/>
      <c r="R13" s="229"/>
      <c r="S13" s="229"/>
      <c r="T13" s="227"/>
      <c r="U13" s="227"/>
      <c r="V13" s="225"/>
      <c r="W13" s="225"/>
      <c r="X13" s="225"/>
      <c r="Y13" s="225"/>
      <c r="Z13" s="225"/>
      <c r="AA13" s="264"/>
      <c r="AB13" s="225"/>
      <c r="AC13" s="272"/>
      <c r="AD13" s="223"/>
      <c r="AE13" s="223"/>
      <c r="AF13" s="223"/>
      <c r="AG13" s="217"/>
      <c r="AH13" s="219"/>
      <c r="AI13" s="219"/>
      <c r="AJ13" s="221"/>
    </row>
    <row r="14" spans="1:36" ht="44.1" customHeight="1" x14ac:dyDescent="0.25">
      <c r="A14" s="1"/>
      <c r="B14" s="265" t="s">
        <v>265</v>
      </c>
      <c r="C14" s="242" t="s">
        <v>266</v>
      </c>
      <c r="D14" s="242" t="s">
        <v>245</v>
      </c>
      <c r="E14" s="242" t="s">
        <v>246</v>
      </c>
      <c r="F14" s="242" t="s">
        <v>267</v>
      </c>
      <c r="G14" s="242" t="s">
        <v>248</v>
      </c>
      <c r="H14" s="242" t="s">
        <v>79</v>
      </c>
      <c r="I14" s="242" t="s">
        <v>79</v>
      </c>
      <c r="J14" s="37" t="s">
        <v>249</v>
      </c>
      <c r="K14" s="37" t="s">
        <v>250</v>
      </c>
      <c r="L14" s="37" t="s">
        <v>251</v>
      </c>
      <c r="M14" s="37">
        <v>71</v>
      </c>
      <c r="N14" s="242" t="s">
        <v>127</v>
      </c>
      <c r="O14" s="242" t="s">
        <v>109</v>
      </c>
      <c r="P14" s="244" t="s">
        <v>253</v>
      </c>
      <c r="Q14" s="244" t="s">
        <v>254</v>
      </c>
      <c r="R14" s="244" t="s">
        <v>86</v>
      </c>
      <c r="S14" s="244" t="s">
        <v>130</v>
      </c>
      <c r="T14" s="262">
        <f>U14</f>
        <v>4165935</v>
      </c>
      <c r="U14" s="262">
        <f>SUM(V14:AA15)</f>
        <v>4165935</v>
      </c>
      <c r="V14" s="262">
        <v>4165935</v>
      </c>
      <c r="W14" s="262">
        <v>0</v>
      </c>
      <c r="X14" s="262">
        <v>0</v>
      </c>
      <c r="Y14" s="262">
        <v>0</v>
      </c>
      <c r="Z14" s="262">
        <v>0</v>
      </c>
      <c r="AA14" s="263">
        <v>0</v>
      </c>
      <c r="AB14" s="262">
        <v>735165</v>
      </c>
      <c r="AC14" s="259" t="s">
        <v>87</v>
      </c>
      <c r="AD14" s="259">
        <v>0</v>
      </c>
      <c r="AE14" s="259">
        <f>U14</f>
        <v>4165935</v>
      </c>
      <c r="AF14" s="259">
        <v>0</v>
      </c>
      <c r="AG14" s="260"/>
      <c r="AH14" s="261" t="s">
        <v>331</v>
      </c>
      <c r="AI14" s="261" t="s">
        <v>332</v>
      </c>
      <c r="AJ14" s="257"/>
    </row>
    <row r="15" spans="1:36" ht="52.5" customHeight="1" thickBot="1" x14ac:dyDescent="0.3">
      <c r="A15" s="1"/>
      <c r="B15" s="231"/>
      <c r="C15" s="227"/>
      <c r="D15" s="227"/>
      <c r="E15" s="227"/>
      <c r="F15" s="227"/>
      <c r="G15" s="227"/>
      <c r="H15" s="227"/>
      <c r="I15" s="227"/>
      <c r="J15" s="39" t="s">
        <v>255</v>
      </c>
      <c r="K15" s="39" t="s">
        <v>256</v>
      </c>
      <c r="L15" s="39" t="s">
        <v>82</v>
      </c>
      <c r="M15" s="39">
        <v>71</v>
      </c>
      <c r="N15" s="227"/>
      <c r="O15" s="227"/>
      <c r="P15" s="229"/>
      <c r="Q15" s="229"/>
      <c r="R15" s="229"/>
      <c r="S15" s="229"/>
      <c r="T15" s="225"/>
      <c r="U15" s="225"/>
      <c r="V15" s="225"/>
      <c r="W15" s="225"/>
      <c r="X15" s="225"/>
      <c r="Y15" s="225"/>
      <c r="Z15" s="225"/>
      <c r="AA15" s="264"/>
      <c r="AB15" s="225"/>
      <c r="AC15" s="223"/>
      <c r="AD15" s="223"/>
      <c r="AE15" s="223"/>
      <c r="AF15" s="223"/>
      <c r="AG15" s="217"/>
      <c r="AH15" s="219"/>
      <c r="AI15" s="219"/>
      <c r="AJ15" s="221"/>
    </row>
    <row r="16" spans="1:36" ht="48" customHeight="1" x14ac:dyDescent="0.25">
      <c r="A16" s="1"/>
      <c r="B16" s="230" t="s">
        <v>333</v>
      </c>
      <c r="C16" s="226" t="s">
        <v>334</v>
      </c>
      <c r="D16" s="226" t="s">
        <v>335</v>
      </c>
      <c r="E16" s="226" t="s">
        <v>246</v>
      </c>
      <c r="F16" s="226" t="s">
        <v>336</v>
      </c>
      <c r="G16" s="226" t="s">
        <v>248</v>
      </c>
      <c r="H16" s="226" t="s">
        <v>79</v>
      </c>
      <c r="I16" s="226" t="s">
        <v>79</v>
      </c>
      <c r="J16" s="36" t="s">
        <v>337</v>
      </c>
      <c r="K16" s="36" t="s">
        <v>338</v>
      </c>
      <c r="L16" s="36" t="s">
        <v>322</v>
      </c>
      <c r="M16" s="36">
        <v>6</v>
      </c>
      <c r="N16" s="226" t="s">
        <v>127</v>
      </c>
      <c r="O16" s="226" t="s">
        <v>114</v>
      </c>
      <c r="P16" s="228" t="s">
        <v>253</v>
      </c>
      <c r="Q16" s="228" t="s">
        <v>254</v>
      </c>
      <c r="R16" s="228" t="s">
        <v>86</v>
      </c>
      <c r="S16" s="228" t="s">
        <v>130</v>
      </c>
      <c r="T16" s="224">
        <f>SUM(U16:U19)</f>
        <v>850000</v>
      </c>
      <c r="U16" s="224">
        <f>V16</f>
        <v>680000</v>
      </c>
      <c r="V16" s="224">
        <v>680000</v>
      </c>
      <c r="W16" s="224">
        <v>0</v>
      </c>
      <c r="X16" s="224">
        <v>0</v>
      </c>
      <c r="Y16" s="224">
        <v>0</v>
      </c>
      <c r="Z16" s="224">
        <v>0</v>
      </c>
      <c r="AA16" s="222">
        <v>0</v>
      </c>
      <c r="AB16" s="224">
        <v>120000</v>
      </c>
      <c r="AC16" s="222" t="s">
        <v>87</v>
      </c>
      <c r="AD16" s="222">
        <v>0</v>
      </c>
      <c r="AE16" s="222">
        <f>V16</f>
        <v>680000</v>
      </c>
      <c r="AF16" s="222">
        <v>0</v>
      </c>
      <c r="AG16" s="216"/>
      <c r="AH16" s="218" t="s">
        <v>329</v>
      </c>
      <c r="AI16" s="218" t="s">
        <v>339</v>
      </c>
      <c r="AJ16" s="220"/>
    </row>
    <row r="17" spans="1:36" ht="47.1" customHeight="1" x14ac:dyDescent="0.25">
      <c r="A17" s="1"/>
      <c r="B17" s="258"/>
      <c r="C17" s="256"/>
      <c r="D17" s="256"/>
      <c r="E17" s="256"/>
      <c r="F17" s="256"/>
      <c r="G17" s="256"/>
      <c r="H17" s="256"/>
      <c r="I17" s="256"/>
      <c r="J17" s="38" t="s">
        <v>340</v>
      </c>
      <c r="K17" s="38" t="s">
        <v>341</v>
      </c>
      <c r="L17" s="38" t="s">
        <v>342</v>
      </c>
      <c r="M17" s="38">
        <v>6</v>
      </c>
      <c r="N17" s="256"/>
      <c r="O17" s="256"/>
      <c r="P17" s="253"/>
      <c r="Q17" s="253"/>
      <c r="R17" s="253"/>
      <c r="S17" s="253"/>
      <c r="T17" s="252"/>
      <c r="U17" s="252"/>
      <c r="V17" s="252"/>
      <c r="W17" s="252"/>
      <c r="X17" s="252"/>
      <c r="Y17" s="252"/>
      <c r="Z17" s="252"/>
      <c r="AA17" s="250"/>
      <c r="AB17" s="252"/>
      <c r="AC17" s="250"/>
      <c r="AD17" s="250"/>
      <c r="AE17" s="250"/>
      <c r="AF17" s="250"/>
      <c r="AG17" s="251"/>
      <c r="AH17" s="254"/>
      <c r="AI17" s="254"/>
      <c r="AJ17" s="255"/>
    </row>
    <row r="18" spans="1:36" ht="48.95" customHeight="1" x14ac:dyDescent="0.25">
      <c r="A18" s="1"/>
      <c r="B18" s="258"/>
      <c r="C18" s="256"/>
      <c r="D18" s="256"/>
      <c r="E18" s="256"/>
      <c r="F18" s="256" t="s">
        <v>343</v>
      </c>
      <c r="G18" s="256"/>
      <c r="H18" s="256" t="s">
        <v>79</v>
      </c>
      <c r="I18" s="256" t="s">
        <v>79</v>
      </c>
      <c r="J18" s="38" t="s">
        <v>337</v>
      </c>
      <c r="K18" s="38" t="s">
        <v>338</v>
      </c>
      <c r="L18" s="38" t="s">
        <v>322</v>
      </c>
      <c r="M18" s="38">
        <v>10</v>
      </c>
      <c r="N18" s="256"/>
      <c r="O18" s="256"/>
      <c r="P18" s="253"/>
      <c r="Q18" s="253"/>
      <c r="R18" s="253"/>
      <c r="S18" s="253"/>
      <c r="T18" s="252"/>
      <c r="U18" s="252">
        <f>V18</f>
        <v>170000</v>
      </c>
      <c r="V18" s="252">
        <v>170000</v>
      </c>
      <c r="W18" s="252">
        <v>0</v>
      </c>
      <c r="X18" s="252">
        <v>0</v>
      </c>
      <c r="Y18" s="252">
        <v>0</v>
      </c>
      <c r="Z18" s="252">
        <v>0</v>
      </c>
      <c r="AA18" s="250">
        <v>0</v>
      </c>
      <c r="AB18" s="252">
        <v>30000</v>
      </c>
      <c r="AC18" s="250" t="s">
        <v>87</v>
      </c>
      <c r="AD18" s="250">
        <v>0</v>
      </c>
      <c r="AE18" s="250">
        <f>V18</f>
        <v>170000</v>
      </c>
      <c r="AF18" s="250">
        <v>0</v>
      </c>
      <c r="AG18" s="251"/>
      <c r="AH18" s="254"/>
      <c r="AI18" s="254"/>
      <c r="AJ18" s="255"/>
    </row>
    <row r="19" spans="1:36" ht="52.5" customHeight="1" thickBot="1" x14ac:dyDescent="0.3">
      <c r="A19" s="1"/>
      <c r="B19" s="231"/>
      <c r="C19" s="227"/>
      <c r="D19" s="227"/>
      <c r="E19" s="227"/>
      <c r="F19" s="227"/>
      <c r="G19" s="227"/>
      <c r="H19" s="227"/>
      <c r="I19" s="227"/>
      <c r="J19" s="39" t="s">
        <v>340</v>
      </c>
      <c r="K19" s="39" t="s">
        <v>341</v>
      </c>
      <c r="L19" s="39" t="s">
        <v>342</v>
      </c>
      <c r="M19" s="39">
        <v>10</v>
      </c>
      <c r="N19" s="227"/>
      <c r="O19" s="227"/>
      <c r="P19" s="229"/>
      <c r="Q19" s="229"/>
      <c r="R19" s="229"/>
      <c r="S19" s="229"/>
      <c r="T19" s="225"/>
      <c r="U19" s="225"/>
      <c r="V19" s="225"/>
      <c r="W19" s="225"/>
      <c r="X19" s="225"/>
      <c r="Y19" s="225"/>
      <c r="Z19" s="225"/>
      <c r="AA19" s="223"/>
      <c r="AB19" s="225"/>
      <c r="AC19" s="223"/>
      <c r="AD19" s="223"/>
      <c r="AE19" s="223"/>
      <c r="AF19" s="223"/>
      <c r="AG19" s="217"/>
      <c r="AH19" s="219"/>
      <c r="AI19" s="219"/>
      <c r="AJ19" s="221"/>
    </row>
    <row r="20" spans="1:36" ht="42.95" customHeight="1" x14ac:dyDescent="0.25">
      <c r="A20" s="1"/>
      <c r="B20" s="230" t="s">
        <v>344</v>
      </c>
      <c r="C20" s="226" t="s">
        <v>345</v>
      </c>
      <c r="D20" s="226" t="s">
        <v>335</v>
      </c>
      <c r="E20" s="226" t="s">
        <v>246</v>
      </c>
      <c r="F20" s="226" t="s">
        <v>346</v>
      </c>
      <c r="G20" s="226" t="s">
        <v>347</v>
      </c>
      <c r="H20" s="226" t="s">
        <v>79</v>
      </c>
      <c r="I20" s="226" t="s">
        <v>79</v>
      </c>
      <c r="J20" s="36" t="s">
        <v>348</v>
      </c>
      <c r="K20" s="36" t="s">
        <v>349</v>
      </c>
      <c r="L20" s="36" t="s">
        <v>342</v>
      </c>
      <c r="M20" s="36">
        <v>48</v>
      </c>
      <c r="N20" s="226" t="s">
        <v>127</v>
      </c>
      <c r="O20" s="226" t="s">
        <v>114</v>
      </c>
      <c r="P20" s="228" t="s">
        <v>253</v>
      </c>
      <c r="Q20" s="228" t="s">
        <v>254</v>
      </c>
      <c r="R20" s="228" t="s">
        <v>86</v>
      </c>
      <c r="S20" s="228" t="s">
        <v>130</v>
      </c>
      <c r="T20" s="224">
        <f>U20</f>
        <v>340886</v>
      </c>
      <c r="U20" s="224">
        <f>V20</f>
        <v>340886</v>
      </c>
      <c r="V20" s="224">
        <v>340886</v>
      </c>
      <c r="W20" s="224">
        <v>0</v>
      </c>
      <c r="X20" s="224">
        <v>0</v>
      </c>
      <c r="Y20" s="224">
        <v>0</v>
      </c>
      <c r="Z20" s="224">
        <v>0</v>
      </c>
      <c r="AA20" s="222">
        <v>0</v>
      </c>
      <c r="AB20" s="224">
        <v>60156.35</v>
      </c>
      <c r="AC20" s="222" t="s">
        <v>87</v>
      </c>
      <c r="AD20" s="222">
        <v>0</v>
      </c>
      <c r="AE20" s="222">
        <f>V20</f>
        <v>340886</v>
      </c>
      <c r="AF20" s="222">
        <v>0</v>
      </c>
      <c r="AG20" s="216"/>
      <c r="AH20" s="218" t="s">
        <v>329</v>
      </c>
      <c r="AI20" s="218" t="s">
        <v>339</v>
      </c>
      <c r="AJ20" s="220"/>
    </row>
    <row r="21" spans="1:36" ht="44.1" customHeight="1" thickBot="1" x14ac:dyDescent="0.3">
      <c r="A21" s="1"/>
      <c r="B21" s="231"/>
      <c r="C21" s="227"/>
      <c r="D21" s="227"/>
      <c r="E21" s="227"/>
      <c r="F21" s="227"/>
      <c r="G21" s="227"/>
      <c r="H21" s="227"/>
      <c r="I21" s="227"/>
      <c r="J21" s="39" t="s">
        <v>350</v>
      </c>
      <c r="K21" s="39" t="s">
        <v>351</v>
      </c>
      <c r="L21" s="39" t="s">
        <v>82</v>
      </c>
      <c r="M21" s="39">
        <v>48</v>
      </c>
      <c r="N21" s="227"/>
      <c r="O21" s="227"/>
      <c r="P21" s="229"/>
      <c r="Q21" s="229"/>
      <c r="R21" s="229"/>
      <c r="S21" s="229"/>
      <c r="T21" s="225"/>
      <c r="U21" s="225"/>
      <c r="V21" s="225"/>
      <c r="W21" s="225"/>
      <c r="X21" s="225"/>
      <c r="Y21" s="225"/>
      <c r="Z21" s="225"/>
      <c r="AA21" s="223"/>
      <c r="AB21" s="225"/>
      <c r="AC21" s="223"/>
      <c r="AD21" s="223"/>
      <c r="AE21" s="223"/>
      <c r="AF21" s="223"/>
      <c r="AG21" s="217"/>
      <c r="AH21" s="219"/>
      <c r="AI21" s="219"/>
      <c r="AJ21" s="221"/>
    </row>
    <row r="22" spans="1:36" ht="52.5" customHeight="1" x14ac:dyDescent="0.25">
      <c r="A22" s="1"/>
      <c r="B22" s="230" t="s">
        <v>352</v>
      </c>
      <c r="C22" s="226" t="s">
        <v>353</v>
      </c>
      <c r="D22" s="226" t="s">
        <v>335</v>
      </c>
      <c r="E22" s="226" t="s">
        <v>246</v>
      </c>
      <c r="F22" s="226" t="s">
        <v>354</v>
      </c>
      <c r="G22" s="226" t="s">
        <v>248</v>
      </c>
      <c r="H22" s="226" t="s">
        <v>79</v>
      </c>
      <c r="I22" s="226" t="s">
        <v>79</v>
      </c>
      <c r="J22" s="36" t="s">
        <v>337</v>
      </c>
      <c r="K22" s="36" t="s">
        <v>338</v>
      </c>
      <c r="L22" s="36" t="s">
        <v>322</v>
      </c>
      <c r="M22" s="36">
        <v>20</v>
      </c>
      <c r="N22" s="226" t="s">
        <v>127</v>
      </c>
      <c r="O22" s="226" t="s">
        <v>263</v>
      </c>
      <c r="P22" s="228" t="s">
        <v>253</v>
      </c>
      <c r="Q22" s="228" t="s">
        <v>254</v>
      </c>
      <c r="R22" s="228" t="s">
        <v>86</v>
      </c>
      <c r="S22" s="228" t="s">
        <v>130</v>
      </c>
      <c r="T22" s="224">
        <f>U22</f>
        <v>425000</v>
      </c>
      <c r="U22" s="224">
        <f>V22</f>
        <v>425000</v>
      </c>
      <c r="V22" s="224">
        <v>425000</v>
      </c>
      <c r="W22" s="224">
        <v>0</v>
      </c>
      <c r="X22" s="224">
        <v>0</v>
      </c>
      <c r="Y22" s="224">
        <v>0</v>
      </c>
      <c r="Z22" s="224">
        <v>0</v>
      </c>
      <c r="AA22" s="222">
        <v>0</v>
      </c>
      <c r="AB22" s="224">
        <v>75000</v>
      </c>
      <c r="AC22" s="222" t="s">
        <v>87</v>
      </c>
      <c r="AD22" s="222">
        <v>0</v>
      </c>
      <c r="AE22" s="222">
        <f>V22</f>
        <v>425000</v>
      </c>
      <c r="AF22" s="222">
        <v>0</v>
      </c>
      <c r="AG22" s="216"/>
      <c r="AH22" s="218" t="s">
        <v>329</v>
      </c>
      <c r="AI22" s="218" t="s">
        <v>330</v>
      </c>
      <c r="AJ22" s="220"/>
    </row>
    <row r="23" spans="1:36" ht="52.5" customHeight="1" thickBot="1" x14ac:dyDescent="0.3">
      <c r="A23" s="1"/>
      <c r="B23" s="231"/>
      <c r="C23" s="227"/>
      <c r="D23" s="227"/>
      <c r="E23" s="227"/>
      <c r="F23" s="227"/>
      <c r="G23" s="227"/>
      <c r="H23" s="227"/>
      <c r="I23" s="227"/>
      <c r="J23" s="39" t="s">
        <v>340</v>
      </c>
      <c r="K23" s="39" t="s">
        <v>341</v>
      </c>
      <c r="L23" s="39" t="s">
        <v>342</v>
      </c>
      <c r="M23" s="39">
        <v>20</v>
      </c>
      <c r="N23" s="227"/>
      <c r="O23" s="227"/>
      <c r="P23" s="229"/>
      <c r="Q23" s="229"/>
      <c r="R23" s="229"/>
      <c r="S23" s="229"/>
      <c r="T23" s="225"/>
      <c r="U23" s="225"/>
      <c r="V23" s="225"/>
      <c r="W23" s="225"/>
      <c r="X23" s="225"/>
      <c r="Y23" s="225"/>
      <c r="Z23" s="225"/>
      <c r="AA23" s="223"/>
      <c r="AB23" s="225"/>
      <c r="AC23" s="223"/>
      <c r="AD23" s="223"/>
      <c r="AE23" s="223"/>
      <c r="AF23" s="223"/>
      <c r="AG23" s="217"/>
      <c r="AH23" s="219"/>
      <c r="AI23" s="219"/>
      <c r="AJ23" s="221"/>
    </row>
    <row r="24" spans="1:36" ht="52.5" customHeight="1" x14ac:dyDescent="0.25">
      <c r="A24" s="1"/>
      <c r="B24" s="230" t="s">
        <v>355</v>
      </c>
      <c r="C24" s="226" t="s">
        <v>356</v>
      </c>
      <c r="D24" s="226" t="s">
        <v>335</v>
      </c>
      <c r="E24" s="226" t="s">
        <v>246</v>
      </c>
      <c r="F24" s="226" t="s">
        <v>357</v>
      </c>
      <c r="G24" s="226" t="s">
        <v>248</v>
      </c>
      <c r="H24" s="226" t="s">
        <v>79</v>
      </c>
      <c r="I24" s="226" t="s">
        <v>79</v>
      </c>
      <c r="J24" s="36" t="s">
        <v>337</v>
      </c>
      <c r="K24" s="36" t="s">
        <v>338</v>
      </c>
      <c r="L24" s="36" t="s">
        <v>322</v>
      </c>
      <c r="M24" s="36">
        <v>26</v>
      </c>
      <c r="N24" s="226" t="s">
        <v>127</v>
      </c>
      <c r="O24" s="226" t="s">
        <v>252</v>
      </c>
      <c r="P24" s="228" t="s">
        <v>253</v>
      </c>
      <c r="Q24" s="228" t="s">
        <v>254</v>
      </c>
      <c r="R24" s="228" t="s">
        <v>86</v>
      </c>
      <c r="S24" s="228" t="s">
        <v>130</v>
      </c>
      <c r="T24" s="224">
        <f>U24</f>
        <v>1054000</v>
      </c>
      <c r="U24" s="224">
        <f>V24</f>
        <v>1054000</v>
      </c>
      <c r="V24" s="224">
        <v>1054000</v>
      </c>
      <c r="W24" s="224">
        <v>0</v>
      </c>
      <c r="X24" s="224">
        <v>0</v>
      </c>
      <c r="Y24" s="224">
        <v>0</v>
      </c>
      <c r="Z24" s="224">
        <v>0</v>
      </c>
      <c r="AA24" s="222">
        <v>0</v>
      </c>
      <c r="AB24" s="224">
        <v>186000</v>
      </c>
      <c r="AC24" s="222" t="s">
        <v>87</v>
      </c>
      <c r="AD24" s="222">
        <v>0</v>
      </c>
      <c r="AE24" s="222">
        <f>V24</f>
        <v>1054000</v>
      </c>
      <c r="AF24" s="222">
        <v>0</v>
      </c>
      <c r="AG24" s="216"/>
      <c r="AH24" s="218" t="s">
        <v>329</v>
      </c>
      <c r="AI24" s="218" t="s">
        <v>330</v>
      </c>
      <c r="AJ24" s="220"/>
    </row>
    <row r="25" spans="1:36" ht="52.5" customHeight="1" thickBot="1" x14ac:dyDescent="0.3">
      <c r="A25" s="1"/>
      <c r="B25" s="231"/>
      <c r="C25" s="227"/>
      <c r="D25" s="227"/>
      <c r="E25" s="227"/>
      <c r="F25" s="227"/>
      <c r="G25" s="227"/>
      <c r="H25" s="227"/>
      <c r="I25" s="227"/>
      <c r="J25" s="39" t="s">
        <v>340</v>
      </c>
      <c r="K25" s="39" t="s">
        <v>341</v>
      </c>
      <c r="L25" s="39" t="s">
        <v>342</v>
      </c>
      <c r="M25" s="39">
        <v>26</v>
      </c>
      <c r="N25" s="227"/>
      <c r="O25" s="227"/>
      <c r="P25" s="229"/>
      <c r="Q25" s="229"/>
      <c r="R25" s="229"/>
      <c r="S25" s="229"/>
      <c r="T25" s="225"/>
      <c r="U25" s="225"/>
      <c r="V25" s="225"/>
      <c r="W25" s="225"/>
      <c r="X25" s="225"/>
      <c r="Y25" s="225"/>
      <c r="Z25" s="225"/>
      <c r="AA25" s="223"/>
      <c r="AB25" s="225"/>
      <c r="AC25" s="223"/>
      <c r="AD25" s="223"/>
      <c r="AE25" s="223"/>
      <c r="AF25" s="223"/>
      <c r="AG25" s="217"/>
      <c r="AH25" s="219"/>
      <c r="AI25" s="219"/>
      <c r="AJ25" s="221"/>
    </row>
    <row r="26" spans="1:36" ht="52.5" customHeight="1" x14ac:dyDescent="0.25">
      <c r="A26" s="1"/>
      <c r="B26" s="246" t="s">
        <v>358</v>
      </c>
      <c r="C26" s="248" t="s">
        <v>359</v>
      </c>
      <c r="D26" s="248" t="s">
        <v>335</v>
      </c>
      <c r="E26" s="248" t="s">
        <v>246</v>
      </c>
      <c r="F26" s="248" t="s">
        <v>360</v>
      </c>
      <c r="G26" s="248" t="s">
        <v>248</v>
      </c>
      <c r="H26" s="248" t="s">
        <v>79</v>
      </c>
      <c r="I26" s="248" t="s">
        <v>79</v>
      </c>
      <c r="J26" s="36" t="s">
        <v>337</v>
      </c>
      <c r="K26" s="36" t="s">
        <v>338</v>
      </c>
      <c r="L26" s="36" t="s">
        <v>322</v>
      </c>
      <c r="M26" s="37">
        <v>67</v>
      </c>
      <c r="N26" s="242" t="s">
        <v>127</v>
      </c>
      <c r="O26" s="242" t="s">
        <v>109</v>
      </c>
      <c r="P26" s="244" t="s">
        <v>253</v>
      </c>
      <c r="Q26" s="244" t="s">
        <v>254</v>
      </c>
      <c r="R26" s="244" t="s">
        <v>86</v>
      </c>
      <c r="S26" s="244" t="s">
        <v>130</v>
      </c>
      <c r="T26" s="240">
        <f>U26</f>
        <v>1524985</v>
      </c>
      <c r="U26" s="240">
        <f>V26</f>
        <v>1524985</v>
      </c>
      <c r="V26" s="240">
        <v>1524985</v>
      </c>
      <c r="W26" s="240">
        <v>0</v>
      </c>
      <c r="X26" s="240">
        <v>0</v>
      </c>
      <c r="Y26" s="240">
        <v>0</v>
      </c>
      <c r="Z26" s="240">
        <v>0</v>
      </c>
      <c r="AA26" s="238">
        <v>0</v>
      </c>
      <c r="AB26" s="240">
        <v>269115</v>
      </c>
      <c r="AC26" s="238" t="s">
        <v>87</v>
      </c>
      <c r="AD26" s="238">
        <v>0</v>
      </c>
      <c r="AE26" s="238">
        <f>V26</f>
        <v>1524985</v>
      </c>
      <c r="AF26" s="238">
        <v>0</v>
      </c>
      <c r="AG26" s="232"/>
      <c r="AH26" s="234" t="s">
        <v>329</v>
      </c>
      <c r="AI26" s="234" t="s">
        <v>330</v>
      </c>
      <c r="AJ26" s="236"/>
    </row>
    <row r="27" spans="1:36" ht="52.5" customHeight="1" thickBot="1" x14ac:dyDescent="0.3">
      <c r="A27" s="1"/>
      <c r="B27" s="247"/>
      <c r="C27" s="249"/>
      <c r="D27" s="249"/>
      <c r="E27" s="249"/>
      <c r="F27" s="249"/>
      <c r="G27" s="249"/>
      <c r="H27" s="249"/>
      <c r="I27" s="249"/>
      <c r="J27" s="57" t="s">
        <v>340</v>
      </c>
      <c r="K27" s="57" t="s">
        <v>341</v>
      </c>
      <c r="L27" s="57" t="s">
        <v>342</v>
      </c>
      <c r="M27" s="57">
        <v>67</v>
      </c>
      <c r="N27" s="243"/>
      <c r="O27" s="243"/>
      <c r="P27" s="245"/>
      <c r="Q27" s="245"/>
      <c r="R27" s="245"/>
      <c r="S27" s="245"/>
      <c r="T27" s="241"/>
      <c r="U27" s="241"/>
      <c r="V27" s="241"/>
      <c r="W27" s="241"/>
      <c r="X27" s="241"/>
      <c r="Y27" s="241"/>
      <c r="Z27" s="241"/>
      <c r="AA27" s="239"/>
      <c r="AB27" s="241"/>
      <c r="AC27" s="239"/>
      <c r="AD27" s="239"/>
      <c r="AE27" s="239"/>
      <c r="AF27" s="239"/>
      <c r="AG27" s="233"/>
      <c r="AH27" s="235"/>
      <c r="AI27" s="235"/>
      <c r="AJ27" s="237"/>
    </row>
    <row r="28" spans="1:36" ht="52.5" customHeight="1" x14ac:dyDescent="0.25">
      <c r="A28" s="1"/>
      <c r="B28" s="230" t="s">
        <v>361</v>
      </c>
      <c r="C28" s="226" t="s">
        <v>362</v>
      </c>
      <c r="D28" s="226" t="s">
        <v>335</v>
      </c>
      <c r="E28" s="226" t="s">
        <v>246</v>
      </c>
      <c r="F28" s="226" t="s">
        <v>363</v>
      </c>
      <c r="G28" s="226" t="s">
        <v>248</v>
      </c>
      <c r="H28" s="226" t="s">
        <v>79</v>
      </c>
      <c r="I28" s="226" t="s">
        <v>79</v>
      </c>
      <c r="J28" s="36" t="s">
        <v>364</v>
      </c>
      <c r="K28" s="36" t="s">
        <v>365</v>
      </c>
      <c r="L28" s="36" t="s">
        <v>322</v>
      </c>
      <c r="M28" s="36">
        <v>10</v>
      </c>
      <c r="N28" s="226" t="s">
        <v>127</v>
      </c>
      <c r="O28" s="226" t="s">
        <v>119</v>
      </c>
      <c r="P28" s="228" t="s">
        <v>253</v>
      </c>
      <c r="Q28" s="228" t="s">
        <v>254</v>
      </c>
      <c r="R28" s="228" t="s">
        <v>86</v>
      </c>
      <c r="S28" s="228" t="s">
        <v>130</v>
      </c>
      <c r="T28" s="224">
        <f>U28</f>
        <v>200005</v>
      </c>
      <c r="U28" s="224">
        <f>V28</f>
        <v>200005</v>
      </c>
      <c r="V28" s="224">
        <v>200005</v>
      </c>
      <c r="W28" s="224">
        <v>0</v>
      </c>
      <c r="X28" s="224">
        <v>0</v>
      </c>
      <c r="Y28" s="224">
        <v>0</v>
      </c>
      <c r="Z28" s="224">
        <v>0</v>
      </c>
      <c r="AA28" s="222">
        <v>0</v>
      </c>
      <c r="AB28" s="224">
        <v>35295</v>
      </c>
      <c r="AC28" s="222" t="s">
        <v>87</v>
      </c>
      <c r="AD28" s="222">
        <v>0</v>
      </c>
      <c r="AE28" s="222">
        <f>U28</f>
        <v>200005</v>
      </c>
      <c r="AF28" s="222">
        <v>0</v>
      </c>
      <c r="AG28" s="216"/>
      <c r="AH28" s="218" t="s">
        <v>329</v>
      </c>
      <c r="AI28" s="218" t="s">
        <v>330</v>
      </c>
      <c r="AJ28" s="220"/>
    </row>
    <row r="29" spans="1:36" ht="52.5" customHeight="1" thickBot="1" x14ac:dyDescent="0.3">
      <c r="A29" s="1"/>
      <c r="B29" s="231"/>
      <c r="C29" s="227"/>
      <c r="D29" s="227"/>
      <c r="E29" s="227"/>
      <c r="F29" s="227"/>
      <c r="G29" s="227"/>
      <c r="H29" s="227"/>
      <c r="I29" s="227"/>
      <c r="J29" s="39" t="s">
        <v>366</v>
      </c>
      <c r="K29" s="39" t="s">
        <v>367</v>
      </c>
      <c r="L29" s="39" t="s">
        <v>342</v>
      </c>
      <c r="M29" s="39">
        <v>10</v>
      </c>
      <c r="N29" s="227"/>
      <c r="O29" s="227"/>
      <c r="P29" s="229"/>
      <c r="Q29" s="229"/>
      <c r="R29" s="229"/>
      <c r="S29" s="229"/>
      <c r="T29" s="225"/>
      <c r="U29" s="225"/>
      <c r="V29" s="225"/>
      <c r="W29" s="225"/>
      <c r="X29" s="225"/>
      <c r="Y29" s="225"/>
      <c r="Z29" s="225"/>
      <c r="AA29" s="223"/>
      <c r="AB29" s="225"/>
      <c r="AC29" s="223"/>
      <c r="AD29" s="223"/>
      <c r="AE29" s="223"/>
      <c r="AF29" s="223"/>
      <c r="AG29" s="217"/>
      <c r="AH29" s="219"/>
      <c r="AI29" s="219"/>
      <c r="AJ29" s="221"/>
    </row>
    <row r="30" spans="1:36" ht="52.5" customHeight="1" x14ac:dyDescent="0.25">
      <c r="A30" s="1"/>
      <c r="B30" s="230" t="s">
        <v>368</v>
      </c>
      <c r="C30" s="226" t="s">
        <v>369</v>
      </c>
      <c r="D30" s="226" t="s">
        <v>335</v>
      </c>
      <c r="E30" s="226" t="s">
        <v>246</v>
      </c>
      <c r="F30" s="226" t="s">
        <v>370</v>
      </c>
      <c r="G30" s="226" t="s">
        <v>248</v>
      </c>
      <c r="H30" s="226" t="s">
        <v>79</v>
      </c>
      <c r="I30" s="226" t="s">
        <v>79</v>
      </c>
      <c r="J30" s="36" t="s">
        <v>337</v>
      </c>
      <c r="K30" s="36" t="s">
        <v>338</v>
      </c>
      <c r="L30" s="36" t="s">
        <v>322</v>
      </c>
      <c r="M30" s="36">
        <v>10</v>
      </c>
      <c r="N30" s="226" t="s">
        <v>127</v>
      </c>
      <c r="O30" s="226" t="s">
        <v>119</v>
      </c>
      <c r="P30" s="228" t="s">
        <v>253</v>
      </c>
      <c r="Q30" s="228" t="s">
        <v>254</v>
      </c>
      <c r="R30" s="228" t="s">
        <v>86</v>
      </c>
      <c r="S30" s="228" t="s">
        <v>130</v>
      </c>
      <c r="T30" s="224">
        <f>U30</f>
        <v>49980</v>
      </c>
      <c r="U30" s="224">
        <f>V30</f>
        <v>49980</v>
      </c>
      <c r="V30" s="224">
        <v>49980</v>
      </c>
      <c r="W30" s="224">
        <v>0</v>
      </c>
      <c r="X30" s="224">
        <v>0</v>
      </c>
      <c r="Y30" s="224">
        <v>0</v>
      </c>
      <c r="Z30" s="224">
        <v>0</v>
      </c>
      <c r="AA30" s="222">
        <v>0</v>
      </c>
      <c r="AB30" s="224">
        <v>8820</v>
      </c>
      <c r="AC30" s="222" t="s">
        <v>87</v>
      </c>
      <c r="AD30" s="222">
        <v>0</v>
      </c>
      <c r="AE30" s="222">
        <f>U30</f>
        <v>49980</v>
      </c>
      <c r="AF30" s="222">
        <v>0</v>
      </c>
      <c r="AG30" s="216"/>
      <c r="AH30" s="218" t="s">
        <v>330</v>
      </c>
      <c r="AI30" s="218" t="s">
        <v>371</v>
      </c>
      <c r="AJ30" s="220"/>
    </row>
    <row r="31" spans="1:36" ht="52.5" customHeight="1" thickBot="1" x14ac:dyDescent="0.3">
      <c r="A31" s="1"/>
      <c r="B31" s="231"/>
      <c r="C31" s="227"/>
      <c r="D31" s="227"/>
      <c r="E31" s="227"/>
      <c r="F31" s="227"/>
      <c r="G31" s="227"/>
      <c r="H31" s="227"/>
      <c r="I31" s="227"/>
      <c r="J31" s="39" t="s">
        <v>340</v>
      </c>
      <c r="K31" s="39" t="s">
        <v>341</v>
      </c>
      <c r="L31" s="39" t="s">
        <v>342</v>
      </c>
      <c r="M31" s="39">
        <v>10</v>
      </c>
      <c r="N31" s="227"/>
      <c r="O31" s="227"/>
      <c r="P31" s="229"/>
      <c r="Q31" s="229"/>
      <c r="R31" s="229"/>
      <c r="S31" s="229"/>
      <c r="T31" s="225"/>
      <c r="U31" s="225"/>
      <c r="V31" s="225"/>
      <c r="W31" s="225"/>
      <c r="X31" s="225"/>
      <c r="Y31" s="225"/>
      <c r="Z31" s="225"/>
      <c r="AA31" s="223"/>
      <c r="AB31" s="225"/>
      <c r="AC31" s="223"/>
      <c r="AD31" s="223"/>
      <c r="AE31" s="223"/>
      <c r="AF31" s="223"/>
      <c r="AG31" s="217"/>
      <c r="AH31" s="219"/>
      <c r="AI31" s="219"/>
      <c r="AJ31" s="221"/>
    </row>
    <row r="32" spans="1:36" ht="52.5" customHeight="1" x14ac:dyDescent="0.25">
      <c r="A32" s="1"/>
      <c r="B32" s="230" t="s">
        <v>372</v>
      </c>
      <c r="C32" s="226" t="s">
        <v>373</v>
      </c>
      <c r="D32" s="226" t="s">
        <v>335</v>
      </c>
      <c r="E32" s="226" t="s">
        <v>246</v>
      </c>
      <c r="F32" s="226" t="s">
        <v>374</v>
      </c>
      <c r="G32" s="226" t="s">
        <v>248</v>
      </c>
      <c r="H32" s="226" t="s">
        <v>79</v>
      </c>
      <c r="I32" s="226" t="s">
        <v>79</v>
      </c>
      <c r="J32" s="36" t="s">
        <v>337</v>
      </c>
      <c r="K32" s="36" t="s">
        <v>338</v>
      </c>
      <c r="L32" s="36" t="s">
        <v>322</v>
      </c>
      <c r="M32" s="36">
        <v>10</v>
      </c>
      <c r="N32" s="226" t="s">
        <v>127</v>
      </c>
      <c r="O32" s="226" t="s">
        <v>119</v>
      </c>
      <c r="P32" s="228" t="s">
        <v>253</v>
      </c>
      <c r="Q32" s="228" t="s">
        <v>254</v>
      </c>
      <c r="R32" s="228" t="s">
        <v>86</v>
      </c>
      <c r="S32" s="228" t="s">
        <v>130</v>
      </c>
      <c r="T32" s="224">
        <f>U32</f>
        <v>1280015</v>
      </c>
      <c r="U32" s="224">
        <f>V32</f>
        <v>1280015</v>
      </c>
      <c r="V32" s="224">
        <v>1280015</v>
      </c>
      <c r="W32" s="224">
        <v>0</v>
      </c>
      <c r="X32" s="224">
        <v>0</v>
      </c>
      <c r="Y32" s="224">
        <v>0</v>
      </c>
      <c r="Z32" s="224">
        <v>0</v>
      </c>
      <c r="AA32" s="222">
        <v>0</v>
      </c>
      <c r="AB32" s="224">
        <v>225885</v>
      </c>
      <c r="AC32" s="222" t="s">
        <v>87</v>
      </c>
      <c r="AD32" s="222">
        <v>0</v>
      </c>
      <c r="AE32" s="222">
        <f>V32</f>
        <v>1280015</v>
      </c>
      <c r="AF32" s="222">
        <v>0</v>
      </c>
      <c r="AG32" s="216"/>
      <c r="AH32" s="218" t="s">
        <v>375</v>
      </c>
      <c r="AI32" s="218" t="s">
        <v>376</v>
      </c>
      <c r="AJ32" s="220"/>
    </row>
    <row r="33" spans="1:36" ht="52.5" customHeight="1" thickBot="1" x14ac:dyDescent="0.3">
      <c r="A33" s="1"/>
      <c r="B33" s="231"/>
      <c r="C33" s="227"/>
      <c r="D33" s="227"/>
      <c r="E33" s="227"/>
      <c r="F33" s="227"/>
      <c r="G33" s="227"/>
      <c r="H33" s="227"/>
      <c r="I33" s="227"/>
      <c r="J33" s="39" t="s">
        <v>340</v>
      </c>
      <c r="K33" s="39" t="s">
        <v>341</v>
      </c>
      <c r="L33" s="39" t="s">
        <v>342</v>
      </c>
      <c r="M33" s="39">
        <v>10</v>
      </c>
      <c r="N33" s="227"/>
      <c r="O33" s="227"/>
      <c r="P33" s="229"/>
      <c r="Q33" s="229"/>
      <c r="R33" s="229"/>
      <c r="S33" s="229"/>
      <c r="T33" s="225"/>
      <c r="U33" s="225"/>
      <c r="V33" s="225"/>
      <c r="W33" s="225"/>
      <c r="X33" s="225"/>
      <c r="Y33" s="225"/>
      <c r="Z33" s="225"/>
      <c r="AA33" s="223"/>
      <c r="AB33" s="225"/>
      <c r="AC33" s="223"/>
      <c r="AD33" s="223"/>
      <c r="AE33" s="223"/>
      <c r="AF33" s="223"/>
      <c r="AG33" s="217"/>
      <c r="AH33" s="219"/>
      <c r="AI33" s="219"/>
      <c r="AJ33" s="221"/>
    </row>
    <row r="34" spans="1:36" ht="52.5" customHeight="1" x14ac:dyDescent="0.25">
      <c r="A34" s="1"/>
      <c r="B34" s="230" t="s">
        <v>377</v>
      </c>
      <c r="C34" s="226" t="s">
        <v>378</v>
      </c>
      <c r="D34" s="226" t="s">
        <v>335</v>
      </c>
      <c r="E34" s="226" t="s">
        <v>246</v>
      </c>
      <c r="F34" s="226" t="s">
        <v>379</v>
      </c>
      <c r="G34" s="226" t="s">
        <v>248</v>
      </c>
      <c r="H34" s="226" t="s">
        <v>79</v>
      </c>
      <c r="I34" s="226" t="s">
        <v>79</v>
      </c>
      <c r="J34" s="36" t="s">
        <v>364</v>
      </c>
      <c r="K34" s="36" t="s">
        <v>365</v>
      </c>
      <c r="L34" s="36" t="s">
        <v>322</v>
      </c>
      <c r="M34" s="36">
        <v>50</v>
      </c>
      <c r="N34" s="226" t="s">
        <v>127</v>
      </c>
      <c r="O34" s="226" t="s">
        <v>109</v>
      </c>
      <c r="P34" s="228" t="s">
        <v>253</v>
      </c>
      <c r="Q34" s="228" t="s">
        <v>254</v>
      </c>
      <c r="R34" s="228" t="s">
        <v>86</v>
      </c>
      <c r="S34" s="228" t="s">
        <v>130</v>
      </c>
      <c r="T34" s="224">
        <f>U34</f>
        <v>2635000</v>
      </c>
      <c r="U34" s="224">
        <f>V34</f>
        <v>2635000</v>
      </c>
      <c r="V34" s="224">
        <v>2635000</v>
      </c>
      <c r="W34" s="224">
        <v>0</v>
      </c>
      <c r="X34" s="224">
        <v>0</v>
      </c>
      <c r="Y34" s="224">
        <v>0</v>
      </c>
      <c r="Z34" s="224">
        <v>0</v>
      </c>
      <c r="AA34" s="222">
        <v>0</v>
      </c>
      <c r="AB34" s="224">
        <v>465000</v>
      </c>
      <c r="AC34" s="222" t="s">
        <v>87</v>
      </c>
      <c r="AD34" s="222">
        <v>0</v>
      </c>
      <c r="AE34" s="222">
        <f>V34</f>
        <v>2635000</v>
      </c>
      <c r="AF34" s="222">
        <v>0</v>
      </c>
      <c r="AG34" s="216"/>
      <c r="AH34" s="218" t="s">
        <v>375</v>
      </c>
      <c r="AI34" s="218" t="s">
        <v>332</v>
      </c>
      <c r="AJ34" s="220"/>
    </row>
    <row r="35" spans="1:36" ht="52.5" customHeight="1" thickBot="1" x14ac:dyDescent="0.3">
      <c r="A35" s="1"/>
      <c r="B35" s="231"/>
      <c r="C35" s="227"/>
      <c r="D35" s="227"/>
      <c r="E35" s="227"/>
      <c r="F35" s="227"/>
      <c r="G35" s="227"/>
      <c r="H35" s="227"/>
      <c r="I35" s="227"/>
      <c r="J35" s="39" t="s">
        <v>366</v>
      </c>
      <c r="K35" s="39" t="s">
        <v>367</v>
      </c>
      <c r="L35" s="39" t="s">
        <v>342</v>
      </c>
      <c r="M35" s="39">
        <v>300</v>
      </c>
      <c r="N35" s="227"/>
      <c r="O35" s="227"/>
      <c r="P35" s="229"/>
      <c r="Q35" s="229"/>
      <c r="R35" s="229"/>
      <c r="S35" s="229"/>
      <c r="T35" s="225"/>
      <c r="U35" s="225"/>
      <c r="V35" s="225"/>
      <c r="W35" s="225"/>
      <c r="X35" s="225"/>
      <c r="Y35" s="225"/>
      <c r="Z35" s="225"/>
      <c r="AA35" s="223"/>
      <c r="AB35" s="225"/>
      <c r="AC35" s="223"/>
      <c r="AD35" s="223"/>
      <c r="AE35" s="223"/>
      <c r="AF35" s="223"/>
      <c r="AG35" s="217"/>
      <c r="AH35" s="219"/>
      <c r="AI35" s="219"/>
      <c r="AJ35" s="221"/>
    </row>
    <row r="36" spans="1:36" x14ac:dyDescent="0.25">
      <c r="A36" s="1"/>
      <c r="B36" s="8" t="s">
        <v>23</v>
      </c>
      <c r="C36" s="9"/>
      <c r="D36" s="9"/>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x14ac:dyDescent="0.25">
      <c r="A37" s="9"/>
      <c r="B37" s="14" t="s">
        <v>73</v>
      </c>
      <c r="C37" s="14"/>
      <c r="D37" s="14"/>
      <c r="E37" s="14"/>
      <c r="F37" s="14"/>
      <c r="G37" s="14"/>
      <c r="H37" s="14"/>
      <c r="I37" s="14"/>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row>
    <row r="38" spans="1:36" x14ac:dyDescent="0.25">
      <c r="A38" s="14"/>
      <c r="B38" s="14" t="s">
        <v>74</v>
      </c>
      <c r="C38" s="14"/>
      <c r="D38" s="14"/>
      <c r="E38" s="14"/>
      <c r="F38" s="14"/>
      <c r="G38" s="14"/>
      <c r="H38" s="14"/>
      <c r="I38" s="14"/>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row>
    <row r="39" spans="1:3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x14ac:dyDescent="0.25">
      <c r="A42" s="1"/>
      <c r="B42" s="106" t="s">
        <v>24</v>
      </c>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row>
  </sheetData>
  <mergeCells count="46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1"/>
    <mergeCell ref="I10:I11"/>
    <mergeCell ref="N10:N11"/>
    <mergeCell ref="O10:O11"/>
    <mergeCell ref="P10:P11"/>
    <mergeCell ref="Q10:Q11"/>
    <mergeCell ref="R10:R11"/>
    <mergeCell ref="S10:S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4:AJ15"/>
    <mergeCell ref="B16:B19"/>
    <mergeCell ref="C16:C19"/>
    <mergeCell ref="D16:D19"/>
    <mergeCell ref="E16:E19"/>
    <mergeCell ref="F16:F17"/>
    <mergeCell ref="G16:G19"/>
    <mergeCell ref="H16:H17"/>
    <mergeCell ref="I16:I17"/>
    <mergeCell ref="N16:N19"/>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AG16:AG17"/>
    <mergeCell ref="AH16:AH19"/>
    <mergeCell ref="AI16:AI19"/>
    <mergeCell ref="AJ16:AJ19"/>
    <mergeCell ref="F18:F19"/>
    <mergeCell ref="H18:H19"/>
    <mergeCell ref="I18:I19"/>
    <mergeCell ref="U18:U19"/>
    <mergeCell ref="V18:V19"/>
    <mergeCell ref="W18:W19"/>
    <mergeCell ref="AA16:AA17"/>
    <mergeCell ref="AB16:AB17"/>
    <mergeCell ref="AC16:AC17"/>
    <mergeCell ref="AD16:AD17"/>
    <mergeCell ref="AE16:AE17"/>
    <mergeCell ref="AF16:AF17"/>
    <mergeCell ref="U16:U17"/>
    <mergeCell ref="V16:V17"/>
    <mergeCell ref="W16:W17"/>
    <mergeCell ref="X16:X17"/>
    <mergeCell ref="Y16:Y17"/>
    <mergeCell ref="Z16:Z17"/>
    <mergeCell ref="O16:O19"/>
    <mergeCell ref="P16:P19"/>
    <mergeCell ref="AD18:AD19"/>
    <mergeCell ref="AE18:AE19"/>
    <mergeCell ref="AF18:AF19"/>
    <mergeCell ref="AG18:AG19"/>
    <mergeCell ref="B20:B21"/>
    <mergeCell ref="C20:C21"/>
    <mergeCell ref="D20:D21"/>
    <mergeCell ref="E20:E21"/>
    <mergeCell ref="F20:F21"/>
    <mergeCell ref="G20:G21"/>
    <mergeCell ref="X18:X19"/>
    <mergeCell ref="Y18:Y19"/>
    <mergeCell ref="Z18:Z19"/>
    <mergeCell ref="AA18:AA19"/>
    <mergeCell ref="AB18:AB19"/>
    <mergeCell ref="AC18:AC19"/>
    <mergeCell ref="Q16:Q19"/>
    <mergeCell ref="R16:R19"/>
    <mergeCell ref="S16:S19"/>
    <mergeCell ref="T16:T19"/>
    <mergeCell ref="AB20:AB21"/>
    <mergeCell ref="AC20:AC21"/>
    <mergeCell ref="R20:R21"/>
    <mergeCell ref="S20:S21"/>
    <mergeCell ref="T20:T21"/>
    <mergeCell ref="U20:U21"/>
    <mergeCell ref="V20:V21"/>
    <mergeCell ref="W20:W21"/>
    <mergeCell ref="H20:H21"/>
    <mergeCell ref="I20:I21"/>
    <mergeCell ref="N20:N21"/>
    <mergeCell ref="O20:O21"/>
    <mergeCell ref="P20:P21"/>
    <mergeCell ref="Q20:Q21"/>
    <mergeCell ref="Q22:Q23"/>
    <mergeCell ref="R22:R23"/>
    <mergeCell ref="S22:S23"/>
    <mergeCell ref="T22:T23"/>
    <mergeCell ref="AJ20:AJ21"/>
    <mergeCell ref="B22:B23"/>
    <mergeCell ref="C22:C23"/>
    <mergeCell ref="D22:D23"/>
    <mergeCell ref="E22:E23"/>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G22:AG23"/>
    <mergeCell ref="AH22:AH23"/>
    <mergeCell ref="AI22:AI23"/>
    <mergeCell ref="AJ22:AJ23"/>
    <mergeCell ref="B24:B25"/>
    <mergeCell ref="C24:C25"/>
    <mergeCell ref="D24:D25"/>
    <mergeCell ref="E24:E25"/>
    <mergeCell ref="F24:F25"/>
    <mergeCell ref="G24:G25"/>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AB24:AB25"/>
    <mergeCell ref="AC24:AC25"/>
    <mergeCell ref="R24:R25"/>
    <mergeCell ref="S24:S25"/>
    <mergeCell ref="T24:T25"/>
    <mergeCell ref="U24:U25"/>
    <mergeCell ref="V24:V25"/>
    <mergeCell ref="W24:W25"/>
    <mergeCell ref="H24:H25"/>
    <mergeCell ref="I24:I25"/>
    <mergeCell ref="N24:N25"/>
    <mergeCell ref="O24:O25"/>
    <mergeCell ref="P24:P25"/>
    <mergeCell ref="Q24:Q25"/>
    <mergeCell ref="Q26:Q27"/>
    <mergeCell ref="R26:R27"/>
    <mergeCell ref="S26:S27"/>
    <mergeCell ref="T26:T27"/>
    <mergeCell ref="AJ24:AJ25"/>
    <mergeCell ref="B26:B27"/>
    <mergeCell ref="C26:C27"/>
    <mergeCell ref="D26:D27"/>
    <mergeCell ref="E26:E27"/>
    <mergeCell ref="F26:F27"/>
    <mergeCell ref="G26:G27"/>
    <mergeCell ref="H26:H27"/>
    <mergeCell ref="I26:I27"/>
    <mergeCell ref="N26:N27"/>
    <mergeCell ref="AD24:AD25"/>
    <mergeCell ref="AE24:AE25"/>
    <mergeCell ref="AF24:AF25"/>
    <mergeCell ref="AG24:AG25"/>
    <mergeCell ref="AH24:AH25"/>
    <mergeCell ref="AI24:AI25"/>
    <mergeCell ref="X24:X25"/>
    <mergeCell ref="Y24:Y25"/>
    <mergeCell ref="Z24:Z25"/>
    <mergeCell ref="AA24:AA25"/>
    <mergeCell ref="AG26:AG27"/>
    <mergeCell ref="AH26:AH27"/>
    <mergeCell ref="AI26:AI27"/>
    <mergeCell ref="AJ26:AJ27"/>
    <mergeCell ref="B28:B29"/>
    <mergeCell ref="C28:C29"/>
    <mergeCell ref="D28:D29"/>
    <mergeCell ref="E28:E29"/>
    <mergeCell ref="F28:F29"/>
    <mergeCell ref="G28:G29"/>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AB28:AB29"/>
    <mergeCell ref="AC28:AC29"/>
    <mergeCell ref="R28:R29"/>
    <mergeCell ref="S28:S29"/>
    <mergeCell ref="T28:T29"/>
    <mergeCell ref="U28:U29"/>
    <mergeCell ref="V28:V29"/>
    <mergeCell ref="W28:W29"/>
    <mergeCell ref="H28:H29"/>
    <mergeCell ref="I28:I29"/>
    <mergeCell ref="N28:N29"/>
    <mergeCell ref="O28:O29"/>
    <mergeCell ref="P28:P29"/>
    <mergeCell ref="Q28:Q29"/>
    <mergeCell ref="Q30:Q31"/>
    <mergeCell ref="R30:R31"/>
    <mergeCell ref="S30:S31"/>
    <mergeCell ref="T30:T31"/>
    <mergeCell ref="AJ28:AJ29"/>
    <mergeCell ref="B30:B31"/>
    <mergeCell ref="C30:C31"/>
    <mergeCell ref="D30:D31"/>
    <mergeCell ref="E30:E31"/>
    <mergeCell ref="F30:F31"/>
    <mergeCell ref="G30:G31"/>
    <mergeCell ref="H30:H31"/>
    <mergeCell ref="I30:I31"/>
    <mergeCell ref="N30:N31"/>
    <mergeCell ref="AD28:AD29"/>
    <mergeCell ref="AE28:AE29"/>
    <mergeCell ref="AF28:AF29"/>
    <mergeCell ref="AG28:AG29"/>
    <mergeCell ref="AH28:AH29"/>
    <mergeCell ref="AI28:AI29"/>
    <mergeCell ref="X28:X29"/>
    <mergeCell ref="Y28:Y29"/>
    <mergeCell ref="Z28:Z29"/>
    <mergeCell ref="AA28:AA29"/>
    <mergeCell ref="AG30:AG31"/>
    <mergeCell ref="AH30:AH31"/>
    <mergeCell ref="AI30:AI31"/>
    <mergeCell ref="AJ30:AJ31"/>
    <mergeCell ref="B32:B33"/>
    <mergeCell ref="C32:C33"/>
    <mergeCell ref="D32:D33"/>
    <mergeCell ref="E32:E33"/>
    <mergeCell ref="F32:F33"/>
    <mergeCell ref="G32:G33"/>
    <mergeCell ref="AA30:AA31"/>
    <mergeCell ref="AB30:AB31"/>
    <mergeCell ref="AC30:AC31"/>
    <mergeCell ref="AD30:AD31"/>
    <mergeCell ref="AE30:AE31"/>
    <mergeCell ref="AF30:AF31"/>
    <mergeCell ref="U30:U31"/>
    <mergeCell ref="V30:V31"/>
    <mergeCell ref="W30:W31"/>
    <mergeCell ref="X30:X31"/>
    <mergeCell ref="Y30:Y31"/>
    <mergeCell ref="Z30:Z31"/>
    <mergeCell ref="O30:O31"/>
    <mergeCell ref="P30:P31"/>
    <mergeCell ref="T32:T33"/>
    <mergeCell ref="U32:U33"/>
    <mergeCell ref="V32:V33"/>
    <mergeCell ref="W32:W33"/>
    <mergeCell ref="H32:H33"/>
    <mergeCell ref="I32:I33"/>
    <mergeCell ref="N32:N33"/>
    <mergeCell ref="O32:O33"/>
    <mergeCell ref="P32:P33"/>
    <mergeCell ref="Q32:Q33"/>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AG34:AG35"/>
    <mergeCell ref="AH34:AH35"/>
    <mergeCell ref="AI34:AI35"/>
    <mergeCell ref="AJ34:AJ35"/>
    <mergeCell ref="B42:AJ42"/>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25"/>
  <sheetViews>
    <sheetView topLeftCell="A4"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30.5703125" customWidth="1"/>
    <col min="8" max="8" width="14.7109375" customWidth="1"/>
    <col min="9" max="9" width="13.7109375" customWidth="1"/>
    <col min="10" max="10" width="37.14062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79" t="s">
        <v>40</v>
      </c>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80" t="s">
        <v>0</v>
      </c>
      <c r="C3" s="80" t="s">
        <v>1</v>
      </c>
      <c r="D3" s="80" t="s">
        <v>28</v>
      </c>
      <c r="E3" s="80" t="s">
        <v>29</v>
      </c>
      <c r="F3" s="80" t="s">
        <v>30</v>
      </c>
      <c r="G3" s="80" t="s">
        <v>3</v>
      </c>
      <c r="H3" s="80" t="s">
        <v>4</v>
      </c>
      <c r="I3" s="80" t="s">
        <v>5</v>
      </c>
      <c r="J3" s="81" t="s">
        <v>6</v>
      </c>
      <c r="K3" s="81"/>
      <c r="L3" s="81"/>
      <c r="M3" s="81"/>
      <c r="N3" s="82" t="s">
        <v>47</v>
      </c>
      <c r="O3" s="80" t="s">
        <v>31</v>
      </c>
      <c r="P3" s="91" t="s">
        <v>42</v>
      </c>
      <c r="Q3" s="91" t="s">
        <v>32</v>
      </c>
      <c r="R3" s="91" t="s">
        <v>37</v>
      </c>
      <c r="S3" s="91" t="s">
        <v>33</v>
      </c>
      <c r="T3" s="80" t="s">
        <v>55</v>
      </c>
      <c r="U3" s="80" t="s">
        <v>57</v>
      </c>
      <c r="V3" s="81" t="s">
        <v>59</v>
      </c>
      <c r="W3" s="81"/>
      <c r="X3" s="81"/>
      <c r="Y3" s="81"/>
      <c r="Z3" s="81"/>
      <c r="AA3" s="81"/>
      <c r="AB3" s="80" t="s">
        <v>69</v>
      </c>
      <c r="AC3" s="86" t="s">
        <v>75</v>
      </c>
      <c r="AD3" s="88" t="s">
        <v>77</v>
      </c>
      <c r="AE3" s="89"/>
      <c r="AF3" s="90"/>
      <c r="AG3" s="82" t="s">
        <v>27</v>
      </c>
      <c r="AH3" s="82" t="s">
        <v>36</v>
      </c>
      <c r="AI3" s="80" t="s">
        <v>34</v>
      </c>
      <c r="AJ3" s="82" t="s">
        <v>35</v>
      </c>
    </row>
    <row r="4" spans="1:36" ht="140.25" x14ac:dyDescent="0.25">
      <c r="A4" s="1"/>
      <c r="B4" s="80"/>
      <c r="C4" s="80"/>
      <c r="D4" s="80"/>
      <c r="E4" s="80"/>
      <c r="F4" s="80"/>
      <c r="G4" s="80"/>
      <c r="H4" s="80"/>
      <c r="I4" s="80"/>
      <c r="J4" s="3" t="s">
        <v>7</v>
      </c>
      <c r="K4" s="3" t="s">
        <v>8</v>
      </c>
      <c r="L4" s="3" t="s">
        <v>9</v>
      </c>
      <c r="M4" s="11" t="s">
        <v>10</v>
      </c>
      <c r="N4" s="83"/>
      <c r="O4" s="80"/>
      <c r="P4" s="91"/>
      <c r="Q4" s="91"/>
      <c r="R4" s="91"/>
      <c r="S4" s="91"/>
      <c r="T4" s="80"/>
      <c r="U4" s="80"/>
      <c r="V4" s="3" t="s">
        <v>61</v>
      </c>
      <c r="W4" s="3" t="s">
        <v>62</v>
      </c>
      <c r="X4" s="3" t="s">
        <v>15</v>
      </c>
      <c r="Y4" s="3" t="s">
        <v>63</v>
      </c>
      <c r="Z4" s="3" t="s">
        <v>60</v>
      </c>
      <c r="AA4" s="3" t="s">
        <v>25</v>
      </c>
      <c r="AB4" s="80"/>
      <c r="AC4" s="87"/>
      <c r="AD4" s="3" t="s">
        <v>16</v>
      </c>
      <c r="AE4" s="3" t="s">
        <v>17</v>
      </c>
      <c r="AF4" s="3" t="s">
        <v>26</v>
      </c>
      <c r="AG4" s="83"/>
      <c r="AH4" s="83"/>
      <c r="AI4" s="80"/>
      <c r="AJ4" s="83"/>
    </row>
    <row r="5" spans="1:36" ht="15.75" thickBot="1"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46" customFormat="1" ht="36" x14ac:dyDescent="0.2">
      <c r="A6" s="42"/>
      <c r="B6" s="289" t="s">
        <v>275</v>
      </c>
      <c r="C6" s="292" t="s">
        <v>276</v>
      </c>
      <c r="D6" s="292" t="s">
        <v>277</v>
      </c>
      <c r="E6" s="299" t="s">
        <v>278</v>
      </c>
      <c r="F6" s="295" t="s">
        <v>279</v>
      </c>
      <c r="G6" s="292" t="s">
        <v>280</v>
      </c>
      <c r="H6" s="295" t="s">
        <v>79</v>
      </c>
      <c r="I6" s="295" t="s">
        <v>79</v>
      </c>
      <c r="J6" s="45" t="s">
        <v>281</v>
      </c>
      <c r="K6" s="45" t="s">
        <v>282</v>
      </c>
      <c r="L6" s="43" t="s">
        <v>283</v>
      </c>
      <c r="M6" s="44" t="s">
        <v>284</v>
      </c>
      <c r="N6" s="295" t="s">
        <v>285</v>
      </c>
      <c r="O6" s="292" t="s">
        <v>128</v>
      </c>
      <c r="P6" s="298" t="s">
        <v>286</v>
      </c>
      <c r="Q6" s="298" t="s">
        <v>85</v>
      </c>
      <c r="R6" s="298" t="s">
        <v>86</v>
      </c>
      <c r="S6" s="298" t="s">
        <v>130</v>
      </c>
      <c r="T6" s="304">
        <f>U6+U10+U14</f>
        <v>977500</v>
      </c>
      <c r="U6" s="304">
        <f>V6</f>
        <v>425000</v>
      </c>
      <c r="V6" s="304">
        <v>425000</v>
      </c>
      <c r="W6" s="317">
        <v>0</v>
      </c>
      <c r="X6" s="317">
        <v>0</v>
      </c>
      <c r="Y6" s="317">
        <v>0</v>
      </c>
      <c r="Z6" s="317">
        <v>0</v>
      </c>
      <c r="AA6" s="317">
        <v>0</v>
      </c>
      <c r="AB6" s="315">
        <v>75000</v>
      </c>
      <c r="AC6" s="304" t="s">
        <v>287</v>
      </c>
      <c r="AD6" s="304">
        <v>0</v>
      </c>
      <c r="AE6" s="304">
        <f>V6</f>
        <v>425000</v>
      </c>
      <c r="AF6" s="304">
        <v>0</v>
      </c>
      <c r="AG6" s="304">
        <v>0</v>
      </c>
      <c r="AH6" s="308" t="s">
        <v>223</v>
      </c>
      <c r="AI6" s="308" t="s">
        <v>132</v>
      </c>
      <c r="AJ6" s="311"/>
    </row>
    <row r="7" spans="1:36" s="46" customFormat="1" ht="36" x14ac:dyDescent="0.2">
      <c r="A7" s="42"/>
      <c r="B7" s="290"/>
      <c r="C7" s="293"/>
      <c r="D7" s="293"/>
      <c r="E7" s="300"/>
      <c r="F7" s="296"/>
      <c r="G7" s="293"/>
      <c r="H7" s="296"/>
      <c r="I7" s="296"/>
      <c r="J7" s="49" t="s">
        <v>288</v>
      </c>
      <c r="K7" s="49" t="s">
        <v>289</v>
      </c>
      <c r="L7" s="47" t="s">
        <v>251</v>
      </c>
      <c r="M7" s="47" t="s">
        <v>290</v>
      </c>
      <c r="N7" s="296"/>
      <c r="O7" s="293"/>
      <c r="P7" s="196"/>
      <c r="Q7" s="196"/>
      <c r="R7" s="196"/>
      <c r="S7" s="196"/>
      <c r="T7" s="305"/>
      <c r="U7" s="305"/>
      <c r="V7" s="305"/>
      <c r="W7" s="314"/>
      <c r="X7" s="314"/>
      <c r="Y7" s="314"/>
      <c r="Z7" s="314"/>
      <c r="AA7" s="314"/>
      <c r="AB7" s="316"/>
      <c r="AC7" s="305"/>
      <c r="AD7" s="305"/>
      <c r="AE7" s="305"/>
      <c r="AF7" s="305"/>
      <c r="AG7" s="305"/>
      <c r="AH7" s="309"/>
      <c r="AI7" s="309"/>
      <c r="AJ7" s="312"/>
    </row>
    <row r="8" spans="1:36" s="46" customFormat="1" ht="36" x14ac:dyDescent="0.2">
      <c r="A8" s="42"/>
      <c r="B8" s="290"/>
      <c r="C8" s="293"/>
      <c r="D8" s="293"/>
      <c r="E8" s="300"/>
      <c r="F8" s="296"/>
      <c r="G8" s="293"/>
      <c r="H8" s="296"/>
      <c r="I8" s="296"/>
      <c r="J8" s="49" t="s">
        <v>291</v>
      </c>
      <c r="K8" s="49" t="s">
        <v>292</v>
      </c>
      <c r="L8" s="47" t="s">
        <v>283</v>
      </c>
      <c r="M8" s="48" t="s">
        <v>284</v>
      </c>
      <c r="N8" s="296"/>
      <c r="O8" s="293"/>
      <c r="P8" s="196"/>
      <c r="Q8" s="196"/>
      <c r="R8" s="196"/>
      <c r="S8" s="196"/>
      <c r="T8" s="305"/>
      <c r="U8" s="305"/>
      <c r="V8" s="305"/>
      <c r="W8" s="314"/>
      <c r="X8" s="314"/>
      <c r="Y8" s="314"/>
      <c r="Z8" s="314"/>
      <c r="AA8" s="314"/>
      <c r="AB8" s="316"/>
      <c r="AC8" s="305"/>
      <c r="AD8" s="305"/>
      <c r="AE8" s="305"/>
      <c r="AF8" s="305"/>
      <c r="AG8" s="305"/>
      <c r="AH8" s="309"/>
      <c r="AI8" s="309"/>
      <c r="AJ8" s="312"/>
    </row>
    <row r="9" spans="1:36" s="46" customFormat="1" ht="36" x14ac:dyDescent="0.2">
      <c r="A9" s="42"/>
      <c r="B9" s="290"/>
      <c r="C9" s="293"/>
      <c r="D9" s="293"/>
      <c r="E9" s="300"/>
      <c r="F9" s="297"/>
      <c r="G9" s="293"/>
      <c r="H9" s="297"/>
      <c r="I9" s="297"/>
      <c r="J9" s="49" t="s">
        <v>293</v>
      </c>
      <c r="K9" s="49" t="s">
        <v>294</v>
      </c>
      <c r="L9" s="47" t="s">
        <v>295</v>
      </c>
      <c r="M9" s="47" t="s">
        <v>296</v>
      </c>
      <c r="N9" s="297"/>
      <c r="O9" s="293"/>
      <c r="P9" s="197"/>
      <c r="Q9" s="197"/>
      <c r="R9" s="197"/>
      <c r="S9" s="197"/>
      <c r="T9" s="305"/>
      <c r="U9" s="305"/>
      <c r="V9" s="305"/>
      <c r="W9" s="314"/>
      <c r="X9" s="314"/>
      <c r="Y9" s="314"/>
      <c r="Z9" s="314"/>
      <c r="AA9" s="314"/>
      <c r="AB9" s="316"/>
      <c r="AC9" s="305"/>
      <c r="AD9" s="305"/>
      <c r="AE9" s="305"/>
      <c r="AF9" s="305"/>
      <c r="AG9" s="305"/>
      <c r="AH9" s="309"/>
      <c r="AI9" s="309"/>
      <c r="AJ9" s="312"/>
    </row>
    <row r="10" spans="1:36" s="46" customFormat="1" ht="36" x14ac:dyDescent="0.2">
      <c r="A10" s="42"/>
      <c r="B10" s="290"/>
      <c r="C10" s="293"/>
      <c r="D10" s="293"/>
      <c r="E10" s="300"/>
      <c r="F10" s="302" t="s">
        <v>297</v>
      </c>
      <c r="G10" s="293"/>
      <c r="H10" s="302" t="s">
        <v>79</v>
      </c>
      <c r="I10" s="302" t="s">
        <v>79</v>
      </c>
      <c r="J10" s="49" t="s">
        <v>281</v>
      </c>
      <c r="K10" s="49" t="s">
        <v>282</v>
      </c>
      <c r="L10" s="47" t="s">
        <v>283</v>
      </c>
      <c r="M10" s="48" t="s">
        <v>284</v>
      </c>
      <c r="N10" s="302" t="s">
        <v>285</v>
      </c>
      <c r="O10" s="300" t="s">
        <v>298</v>
      </c>
      <c r="P10" s="195" t="s">
        <v>286</v>
      </c>
      <c r="Q10" s="195" t="s">
        <v>85</v>
      </c>
      <c r="R10" s="195" t="s">
        <v>86</v>
      </c>
      <c r="S10" s="195" t="s">
        <v>130</v>
      </c>
      <c r="T10" s="305"/>
      <c r="U10" s="305">
        <f t="shared" ref="U10" si="0">V10</f>
        <v>297500</v>
      </c>
      <c r="V10" s="305">
        <v>297500</v>
      </c>
      <c r="W10" s="314">
        <v>0</v>
      </c>
      <c r="X10" s="314">
        <v>0</v>
      </c>
      <c r="Y10" s="314">
        <v>0</v>
      </c>
      <c r="Z10" s="314">
        <v>0</v>
      </c>
      <c r="AA10" s="314">
        <v>0</v>
      </c>
      <c r="AB10" s="318">
        <v>52500</v>
      </c>
      <c r="AC10" s="305" t="s">
        <v>287</v>
      </c>
      <c r="AD10" s="305">
        <v>0</v>
      </c>
      <c r="AE10" s="305">
        <f t="shared" ref="AE10" si="1">V10</f>
        <v>297500</v>
      </c>
      <c r="AF10" s="305">
        <v>0</v>
      </c>
      <c r="AG10" s="305">
        <v>0</v>
      </c>
      <c r="AH10" s="309"/>
      <c r="AI10" s="309"/>
      <c r="AJ10" s="312"/>
    </row>
    <row r="11" spans="1:36" s="46" customFormat="1" ht="36" x14ac:dyDescent="0.2">
      <c r="A11" s="42"/>
      <c r="B11" s="290"/>
      <c r="C11" s="293"/>
      <c r="D11" s="293"/>
      <c r="E11" s="300"/>
      <c r="F11" s="296"/>
      <c r="G11" s="293"/>
      <c r="H11" s="296"/>
      <c r="I11" s="296"/>
      <c r="J11" s="49" t="s">
        <v>288</v>
      </c>
      <c r="K11" s="49" t="s">
        <v>289</v>
      </c>
      <c r="L11" s="47" t="s">
        <v>251</v>
      </c>
      <c r="M11" s="47" t="s">
        <v>299</v>
      </c>
      <c r="N11" s="296"/>
      <c r="O11" s="300"/>
      <c r="P11" s="196"/>
      <c r="Q11" s="196"/>
      <c r="R11" s="196"/>
      <c r="S11" s="196"/>
      <c r="T11" s="305"/>
      <c r="U11" s="305"/>
      <c r="V11" s="305"/>
      <c r="W11" s="314"/>
      <c r="X11" s="314"/>
      <c r="Y11" s="314"/>
      <c r="Z11" s="314"/>
      <c r="AA11" s="314"/>
      <c r="AB11" s="319"/>
      <c r="AC11" s="305"/>
      <c r="AD11" s="305"/>
      <c r="AE11" s="305"/>
      <c r="AF11" s="305"/>
      <c r="AG11" s="305"/>
      <c r="AH11" s="309"/>
      <c r="AI11" s="309"/>
      <c r="AJ11" s="312"/>
    </row>
    <row r="12" spans="1:36" s="46" customFormat="1" ht="36" x14ac:dyDescent="0.2">
      <c r="A12" s="42"/>
      <c r="B12" s="290"/>
      <c r="C12" s="293"/>
      <c r="D12" s="293"/>
      <c r="E12" s="300"/>
      <c r="F12" s="296"/>
      <c r="G12" s="293"/>
      <c r="H12" s="296"/>
      <c r="I12" s="296"/>
      <c r="J12" s="49" t="s">
        <v>291</v>
      </c>
      <c r="K12" s="49" t="s">
        <v>292</v>
      </c>
      <c r="L12" s="47" t="s">
        <v>283</v>
      </c>
      <c r="M12" s="48" t="s">
        <v>284</v>
      </c>
      <c r="N12" s="296"/>
      <c r="O12" s="300"/>
      <c r="P12" s="196"/>
      <c r="Q12" s="196"/>
      <c r="R12" s="196"/>
      <c r="S12" s="196"/>
      <c r="T12" s="305"/>
      <c r="U12" s="305"/>
      <c r="V12" s="305"/>
      <c r="W12" s="314"/>
      <c r="X12" s="314"/>
      <c r="Y12" s="314"/>
      <c r="Z12" s="314"/>
      <c r="AA12" s="314"/>
      <c r="AB12" s="319"/>
      <c r="AC12" s="305"/>
      <c r="AD12" s="305"/>
      <c r="AE12" s="305"/>
      <c r="AF12" s="305"/>
      <c r="AG12" s="305"/>
      <c r="AH12" s="309"/>
      <c r="AI12" s="309"/>
      <c r="AJ12" s="312"/>
    </row>
    <row r="13" spans="1:36" s="46" customFormat="1" ht="36" x14ac:dyDescent="0.2">
      <c r="A13" s="42"/>
      <c r="B13" s="290"/>
      <c r="C13" s="293"/>
      <c r="D13" s="293"/>
      <c r="E13" s="300"/>
      <c r="F13" s="297"/>
      <c r="G13" s="293"/>
      <c r="H13" s="297"/>
      <c r="I13" s="297"/>
      <c r="J13" s="49" t="s">
        <v>293</v>
      </c>
      <c r="K13" s="49" t="s">
        <v>294</v>
      </c>
      <c r="L13" s="47" t="s">
        <v>295</v>
      </c>
      <c r="M13" s="48" t="s">
        <v>296</v>
      </c>
      <c r="N13" s="297"/>
      <c r="O13" s="300"/>
      <c r="P13" s="197"/>
      <c r="Q13" s="197"/>
      <c r="R13" s="197"/>
      <c r="S13" s="197"/>
      <c r="T13" s="305"/>
      <c r="U13" s="305"/>
      <c r="V13" s="305"/>
      <c r="W13" s="314"/>
      <c r="X13" s="314"/>
      <c r="Y13" s="314"/>
      <c r="Z13" s="314"/>
      <c r="AA13" s="314"/>
      <c r="AB13" s="320"/>
      <c r="AC13" s="305"/>
      <c r="AD13" s="305"/>
      <c r="AE13" s="305"/>
      <c r="AF13" s="305"/>
      <c r="AG13" s="305"/>
      <c r="AH13" s="309"/>
      <c r="AI13" s="309"/>
      <c r="AJ13" s="312"/>
    </row>
    <row r="14" spans="1:36" s="46" customFormat="1" ht="36" x14ac:dyDescent="0.2">
      <c r="A14" s="50"/>
      <c r="B14" s="290"/>
      <c r="C14" s="293"/>
      <c r="D14" s="293"/>
      <c r="E14" s="300"/>
      <c r="F14" s="302" t="s">
        <v>300</v>
      </c>
      <c r="G14" s="293"/>
      <c r="H14" s="302" t="s">
        <v>79</v>
      </c>
      <c r="I14" s="302" t="s">
        <v>79</v>
      </c>
      <c r="J14" s="49" t="s">
        <v>281</v>
      </c>
      <c r="K14" s="49" t="s">
        <v>282</v>
      </c>
      <c r="L14" s="47" t="s">
        <v>283</v>
      </c>
      <c r="M14" s="48" t="s">
        <v>284</v>
      </c>
      <c r="N14" s="302" t="s">
        <v>285</v>
      </c>
      <c r="O14" s="300" t="s">
        <v>301</v>
      </c>
      <c r="P14" s="195" t="s">
        <v>286</v>
      </c>
      <c r="Q14" s="195" t="s">
        <v>85</v>
      </c>
      <c r="R14" s="195" t="s">
        <v>86</v>
      </c>
      <c r="S14" s="195" t="s">
        <v>130</v>
      </c>
      <c r="T14" s="305"/>
      <c r="U14" s="305">
        <f t="shared" ref="U14" si="2">V14</f>
        <v>255000</v>
      </c>
      <c r="V14" s="305">
        <v>255000</v>
      </c>
      <c r="W14" s="314">
        <v>0</v>
      </c>
      <c r="X14" s="314">
        <v>0</v>
      </c>
      <c r="Y14" s="314">
        <v>0</v>
      </c>
      <c r="Z14" s="314">
        <v>0</v>
      </c>
      <c r="AA14" s="314">
        <v>0</v>
      </c>
      <c r="AB14" s="318">
        <v>45000</v>
      </c>
      <c r="AC14" s="305" t="s">
        <v>287</v>
      </c>
      <c r="AD14" s="305">
        <v>0</v>
      </c>
      <c r="AE14" s="305">
        <f t="shared" ref="AE14" si="3">V14</f>
        <v>255000</v>
      </c>
      <c r="AF14" s="305">
        <v>0</v>
      </c>
      <c r="AG14" s="305">
        <v>0</v>
      </c>
      <c r="AH14" s="309"/>
      <c r="AI14" s="309"/>
      <c r="AJ14" s="312"/>
    </row>
    <row r="15" spans="1:36" s="46" customFormat="1" ht="36" x14ac:dyDescent="0.2">
      <c r="A15" s="50"/>
      <c r="B15" s="290"/>
      <c r="C15" s="293"/>
      <c r="D15" s="293"/>
      <c r="E15" s="300"/>
      <c r="F15" s="296"/>
      <c r="G15" s="293"/>
      <c r="H15" s="296"/>
      <c r="I15" s="296"/>
      <c r="J15" s="49" t="s">
        <v>288</v>
      </c>
      <c r="K15" s="49" t="s">
        <v>289</v>
      </c>
      <c r="L15" s="47" t="s">
        <v>251</v>
      </c>
      <c r="M15" s="47" t="s">
        <v>302</v>
      </c>
      <c r="N15" s="296"/>
      <c r="O15" s="300"/>
      <c r="P15" s="196"/>
      <c r="Q15" s="196"/>
      <c r="R15" s="196"/>
      <c r="S15" s="196"/>
      <c r="T15" s="305"/>
      <c r="U15" s="305"/>
      <c r="V15" s="305"/>
      <c r="W15" s="314"/>
      <c r="X15" s="314"/>
      <c r="Y15" s="314"/>
      <c r="Z15" s="314"/>
      <c r="AA15" s="314"/>
      <c r="AB15" s="319"/>
      <c r="AC15" s="305"/>
      <c r="AD15" s="305"/>
      <c r="AE15" s="305"/>
      <c r="AF15" s="305"/>
      <c r="AG15" s="305"/>
      <c r="AH15" s="309"/>
      <c r="AI15" s="309"/>
      <c r="AJ15" s="312"/>
    </row>
    <row r="16" spans="1:36" s="46" customFormat="1" ht="36" x14ac:dyDescent="0.2">
      <c r="A16" s="50"/>
      <c r="B16" s="290"/>
      <c r="C16" s="293"/>
      <c r="D16" s="293"/>
      <c r="E16" s="300"/>
      <c r="F16" s="296"/>
      <c r="G16" s="293"/>
      <c r="H16" s="296"/>
      <c r="I16" s="296"/>
      <c r="J16" s="49" t="s">
        <v>291</v>
      </c>
      <c r="K16" s="49" t="s">
        <v>292</v>
      </c>
      <c r="L16" s="47" t="s">
        <v>283</v>
      </c>
      <c r="M16" s="48" t="s">
        <v>284</v>
      </c>
      <c r="N16" s="296"/>
      <c r="O16" s="300"/>
      <c r="P16" s="196"/>
      <c r="Q16" s="196"/>
      <c r="R16" s="196"/>
      <c r="S16" s="196"/>
      <c r="T16" s="305"/>
      <c r="U16" s="305"/>
      <c r="V16" s="305"/>
      <c r="W16" s="314"/>
      <c r="X16" s="314"/>
      <c r="Y16" s="314"/>
      <c r="Z16" s="314"/>
      <c r="AA16" s="314"/>
      <c r="AB16" s="319"/>
      <c r="AC16" s="305"/>
      <c r="AD16" s="305"/>
      <c r="AE16" s="305"/>
      <c r="AF16" s="305"/>
      <c r="AG16" s="305"/>
      <c r="AH16" s="309"/>
      <c r="AI16" s="309"/>
      <c r="AJ16" s="312"/>
    </row>
    <row r="17" spans="1:36" s="46" customFormat="1" ht="36.75" thickBot="1" x14ac:dyDescent="0.25">
      <c r="A17" s="50"/>
      <c r="B17" s="291"/>
      <c r="C17" s="294"/>
      <c r="D17" s="294"/>
      <c r="E17" s="301"/>
      <c r="F17" s="303"/>
      <c r="G17" s="294"/>
      <c r="H17" s="303"/>
      <c r="I17" s="303"/>
      <c r="J17" s="52" t="s">
        <v>293</v>
      </c>
      <c r="K17" s="52" t="s">
        <v>294</v>
      </c>
      <c r="L17" s="51" t="s">
        <v>295</v>
      </c>
      <c r="M17" s="51" t="s">
        <v>296</v>
      </c>
      <c r="N17" s="303"/>
      <c r="O17" s="301"/>
      <c r="P17" s="307"/>
      <c r="Q17" s="307"/>
      <c r="R17" s="307"/>
      <c r="S17" s="307"/>
      <c r="T17" s="306"/>
      <c r="U17" s="306"/>
      <c r="V17" s="306"/>
      <c r="W17" s="321"/>
      <c r="X17" s="321"/>
      <c r="Y17" s="321"/>
      <c r="Z17" s="321"/>
      <c r="AA17" s="321"/>
      <c r="AB17" s="331"/>
      <c r="AC17" s="306"/>
      <c r="AD17" s="306"/>
      <c r="AE17" s="306"/>
      <c r="AF17" s="306"/>
      <c r="AG17" s="306"/>
      <c r="AH17" s="310"/>
      <c r="AI17" s="310"/>
      <c r="AJ17" s="313"/>
    </row>
    <row r="18" spans="1:36" s="46" customFormat="1" ht="36" x14ac:dyDescent="0.2">
      <c r="A18" s="42"/>
      <c r="B18" s="322" t="s">
        <v>303</v>
      </c>
      <c r="C18" s="325" t="s">
        <v>276</v>
      </c>
      <c r="D18" s="325" t="s">
        <v>277</v>
      </c>
      <c r="E18" s="325" t="s">
        <v>278</v>
      </c>
      <c r="F18" s="295" t="s">
        <v>304</v>
      </c>
      <c r="G18" s="292" t="s">
        <v>280</v>
      </c>
      <c r="H18" s="295" t="s">
        <v>79</v>
      </c>
      <c r="I18" s="295" t="s">
        <v>79</v>
      </c>
      <c r="J18" s="45" t="s">
        <v>281</v>
      </c>
      <c r="K18" s="45" t="s">
        <v>282</v>
      </c>
      <c r="L18" s="43" t="s">
        <v>283</v>
      </c>
      <c r="M18" s="44" t="s">
        <v>284</v>
      </c>
      <c r="N18" s="295" t="s">
        <v>285</v>
      </c>
      <c r="O18" s="299" t="s">
        <v>305</v>
      </c>
      <c r="P18" s="298" t="s">
        <v>286</v>
      </c>
      <c r="Q18" s="298" t="s">
        <v>85</v>
      </c>
      <c r="R18" s="298" t="s">
        <v>86</v>
      </c>
      <c r="S18" s="298" t="s">
        <v>130</v>
      </c>
      <c r="T18" s="328">
        <f>U18</f>
        <v>295035</v>
      </c>
      <c r="U18" s="304">
        <f>V18</f>
        <v>295035</v>
      </c>
      <c r="V18" s="304">
        <v>295035</v>
      </c>
      <c r="W18" s="317">
        <v>0</v>
      </c>
      <c r="X18" s="317">
        <v>0</v>
      </c>
      <c r="Y18" s="317">
        <v>0</v>
      </c>
      <c r="Z18" s="317">
        <v>0</v>
      </c>
      <c r="AA18" s="317">
        <v>0</v>
      </c>
      <c r="AB18" s="335">
        <v>52065</v>
      </c>
      <c r="AC18" s="304" t="s">
        <v>287</v>
      </c>
      <c r="AD18" s="304">
        <v>0</v>
      </c>
      <c r="AE18" s="304">
        <f t="shared" ref="AE18" si="4">V18</f>
        <v>295035</v>
      </c>
      <c r="AF18" s="304">
        <v>0</v>
      </c>
      <c r="AG18" s="304">
        <v>0</v>
      </c>
      <c r="AH18" s="332" t="s">
        <v>306</v>
      </c>
      <c r="AI18" s="332" t="s">
        <v>307</v>
      </c>
      <c r="AJ18" s="336"/>
    </row>
    <row r="19" spans="1:36" s="46" customFormat="1" ht="36" x14ac:dyDescent="0.2">
      <c r="A19" s="42"/>
      <c r="B19" s="323"/>
      <c r="C19" s="326"/>
      <c r="D19" s="326"/>
      <c r="E19" s="326"/>
      <c r="F19" s="296"/>
      <c r="G19" s="293"/>
      <c r="H19" s="296"/>
      <c r="I19" s="296"/>
      <c r="J19" s="49" t="s">
        <v>288</v>
      </c>
      <c r="K19" s="49" t="s">
        <v>289</v>
      </c>
      <c r="L19" s="47" t="s">
        <v>251</v>
      </c>
      <c r="M19" s="48" t="s">
        <v>299</v>
      </c>
      <c r="N19" s="296"/>
      <c r="O19" s="300"/>
      <c r="P19" s="196"/>
      <c r="Q19" s="196"/>
      <c r="R19" s="196"/>
      <c r="S19" s="196"/>
      <c r="T19" s="329"/>
      <c r="U19" s="305"/>
      <c r="V19" s="305"/>
      <c r="W19" s="314"/>
      <c r="X19" s="314"/>
      <c r="Y19" s="314"/>
      <c r="Z19" s="314"/>
      <c r="AA19" s="314"/>
      <c r="AB19" s="319"/>
      <c r="AC19" s="305"/>
      <c r="AD19" s="305"/>
      <c r="AE19" s="305"/>
      <c r="AF19" s="305"/>
      <c r="AG19" s="305"/>
      <c r="AH19" s="333"/>
      <c r="AI19" s="333"/>
      <c r="AJ19" s="337"/>
    </row>
    <row r="20" spans="1:36" s="46" customFormat="1" ht="36" x14ac:dyDescent="0.2">
      <c r="A20" s="42"/>
      <c r="B20" s="323"/>
      <c r="C20" s="326"/>
      <c r="D20" s="326"/>
      <c r="E20" s="326"/>
      <c r="F20" s="296"/>
      <c r="G20" s="293"/>
      <c r="H20" s="296"/>
      <c r="I20" s="296"/>
      <c r="J20" s="49" t="s">
        <v>291</v>
      </c>
      <c r="K20" s="49" t="s">
        <v>292</v>
      </c>
      <c r="L20" s="47" t="s">
        <v>283</v>
      </c>
      <c r="M20" s="48" t="s">
        <v>284</v>
      </c>
      <c r="N20" s="296"/>
      <c r="O20" s="300"/>
      <c r="P20" s="196"/>
      <c r="Q20" s="196"/>
      <c r="R20" s="196"/>
      <c r="S20" s="196"/>
      <c r="T20" s="329"/>
      <c r="U20" s="305"/>
      <c r="V20" s="305"/>
      <c r="W20" s="314"/>
      <c r="X20" s="314"/>
      <c r="Y20" s="314"/>
      <c r="Z20" s="314"/>
      <c r="AA20" s="314"/>
      <c r="AB20" s="319"/>
      <c r="AC20" s="305"/>
      <c r="AD20" s="305"/>
      <c r="AE20" s="305"/>
      <c r="AF20" s="305"/>
      <c r="AG20" s="305"/>
      <c r="AH20" s="333"/>
      <c r="AI20" s="333"/>
      <c r="AJ20" s="337"/>
    </row>
    <row r="21" spans="1:36" s="46" customFormat="1" ht="36.75" thickBot="1" x14ac:dyDescent="0.25">
      <c r="A21" s="42"/>
      <c r="B21" s="324"/>
      <c r="C21" s="327"/>
      <c r="D21" s="327"/>
      <c r="E21" s="327"/>
      <c r="F21" s="303"/>
      <c r="G21" s="294"/>
      <c r="H21" s="303"/>
      <c r="I21" s="303"/>
      <c r="J21" s="52" t="s">
        <v>293</v>
      </c>
      <c r="K21" s="52" t="s">
        <v>294</v>
      </c>
      <c r="L21" s="51" t="s">
        <v>295</v>
      </c>
      <c r="M21" s="51" t="s">
        <v>296</v>
      </c>
      <c r="N21" s="303"/>
      <c r="O21" s="301"/>
      <c r="P21" s="307"/>
      <c r="Q21" s="307"/>
      <c r="R21" s="307"/>
      <c r="S21" s="307"/>
      <c r="T21" s="330"/>
      <c r="U21" s="306"/>
      <c r="V21" s="306"/>
      <c r="W21" s="321"/>
      <c r="X21" s="321"/>
      <c r="Y21" s="321"/>
      <c r="Z21" s="321"/>
      <c r="AA21" s="321"/>
      <c r="AB21" s="331"/>
      <c r="AC21" s="306"/>
      <c r="AD21" s="306"/>
      <c r="AE21" s="306"/>
      <c r="AF21" s="306"/>
      <c r="AG21" s="306"/>
      <c r="AH21" s="334"/>
      <c r="AI21" s="334"/>
      <c r="AJ21" s="338"/>
    </row>
    <row r="22" spans="1:36" s="46" customFormat="1" ht="36" x14ac:dyDescent="0.2">
      <c r="A22" s="42"/>
      <c r="B22" s="322" t="s">
        <v>308</v>
      </c>
      <c r="C22" s="325" t="s">
        <v>276</v>
      </c>
      <c r="D22" s="325" t="s">
        <v>277</v>
      </c>
      <c r="E22" s="325" t="s">
        <v>278</v>
      </c>
      <c r="F22" s="295" t="s">
        <v>309</v>
      </c>
      <c r="G22" s="292" t="s">
        <v>280</v>
      </c>
      <c r="H22" s="295" t="s">
        <v>79</v>
      </c>
      <c r="I22" s="295" t="s">
        <v>79</v>
      </c>
      <c r="J22" s="45" t="s">
        <v>281</v>
      </c>
      <c r="K22" s="45" t="s">
        <v>282</v>
      </c>
      <c r="L22" s="43" t="s">
        <v>283</v>
      </c>
      <c r="M22" s="44" t="s">
        <v>284</v>
      </c>
      <c r="N22" s="295" t="s">
        <v>285</v>
      </c>
      <c r="O22" s="299" t="s">
        <v>310</v>
      </c>
      <c r="P22" s="298" t="s">
        <v>286</v>
      </c>
      <c r="Q22" s="298" t="s">
        <v>85</v>
      </c>
      <c r="R22" s="298" t="s">
        <v>86</v>
      </c>
      <c r="S22" s="298" t="s">
        <v>130</v>
      </c>
      <c r="T22" s="304">
        <f>U22</f>
        <v>297500</v>
      </c>
      <c r="U22" s="304">
        <f>V22</f>
        <v>297500</v>
      </c>
      <c r="V22" s="304">
        <v>297500</v>
      </c>
      <c r="W22" s="317">
        <v>0</v>
      </c>
      <c r="X22" s="317">
        <v>0</v>
      </c>
      <c r="Y22" s="317">
        <v>0</v>
      </c>
      <c r="Z22" s="317">
        <v>0</v>
      </c>
      <c r="AA22" s="317">
        <v>0</v>
      </c>
      <c r="AB22" s="335">
        <v>52500</v>
      </c>
      <c r="AC22" s="304" t="s">
        <v>287</v>
      </c>
      <c r="AD22" s="304">
        <v>0</v>
      </c>
      <c r="AE22" s="304">
        <f t="shared" ref="AE22" si="5">V22</f>
        <v>297500</v>
      </c>
      <c r="AF22" s="304">
        <v>0</v>
      </c>
      <c r="AG22" s="304">
        <v>0</v>
      </c>
      <c r="AH22" s="332" t="s">
        <v>311</v>
      </c>
      <c r="AI22" s="332" t="s">
        <v>312</v>
      </c>
      <c r="AJ22" s="336"/>
    </row>
    <row r="23" spans="1:36" s="46" customFormat="1" ht="36" x14ac:dyDescent="0.2">
      <c r="A23" s="42"/>
      <c r="B23" s="323"/>
      <c r="C23" s="326"/>
      <c r="D23" s="326"/>
      <c r="E23" s="326"/>
      <c r="F23" s="296"/>
      <c r="G23" s="293"/>
      <c r="H23" s="296"/>
      <c r="I23" s="296"/>
      <c r="J23" s="49" t="s">
        <v>288</v>
      </c>
      <c r="K23" s="49" t="s">
        <v>289</v>
      </c>
      <c r="L23" s="47" t="s">
        <v>251</v>
      </c>
      <c r="M23" s="48" t="s">
        <v>313</v>
      </c>
      <c r="N23" s="296"/>
      <c r="O23" s="300"/>
      <c r="P23" s="196"/>
      <c r="Q23" s="196"/>
      <c r="R23" s="196"/>
      <c r="S23" s="196"/>
      <c r="T23" s="305"/>
      <c r="U23" s="305"/>
      <c r="V23" s="305"/>
      <c r="W23" s="314"/>
      <c r="X23" s="314"/>
      <c r="Y23" s="314"/>
      <c r="Z23" s="314"/>
      <c r="AA23" s="314"/>
      <c r="AB23" s="319"/>
      <c r="AC23" s="305"/>
      <c r="AD23" s="305"/>
      <c r="AE23" s="305"/>
      <c r="AF23" s="305"/>
      <c r="AG23" s="305"/>
      <c r="AH23" s="333"/>
      <c r="AI23" s="333"/>
      <c r="AJ23" s="337"/>
    </row>
    <row r="24" spans="1:36" s="46" customFormat="1" ht="36" x14ac:dyDescent="0.2">
      <c r="A24" s="42"/>
      <c r="B24" s="323"/>
      <c r="C24" s="326"/>
      <c r="D24" s="326"/>
      <c r="E24" s="326"/>
      <c r="F24" s="296"/>
      <c r="G24" s="293"/>
      <c r="H24" s="296"/>
      <c r="I24" s="296"/>
      <c r="J24" s="49" t="s">
        <v>291</v>
      </c>
      <c r="K24" s="49" t="s">
        <v>292</v>
      </c>
      <c r="L24" s="47" t="s">
        <v>283</v>
      </c>
      <c r="M24" s="48" t="s">
        <v>284</v>
      </c>
      <c r="N24" s="296"/>
      <c r="O24" s="300"/>
      <c r="P24" s="196"/>
      <c r="Q24" s="196"/>
      <c r="R24" s="196"/>
      <c r="S24" s="196"/>
      <c r="T24" s="305"/>
      <c r="U24" s="305"/>
      <c r="V24" s="305"/>
      <c r="W24" s="314"/>
      <c r="X24" s="314"/>
      <c r="Y24" s="314"/>
      <c r="Z24" s="314"/>
      <c r="AA24" s="314"/>
      <c r="AB24" s="319"/>
      <c r="AC24" s="305"/>
      <c r="AD24" s="305"/>
      <c r="AE24" s="305"/>
      <c r="AF24" s="305"/>
      <c r="AG24" s="305"/>
      <c r="AH24" s="333"/>
      <c r="AI24" s="333"/>
      <c r="AJ24" s="337"/>
    </row>
    <row r="25" spans="1:36" s="46" customFormat="1" ht="36.75" thickBot="1" x14ac:dyDescent="0.25">
      <c r="A25" s="42"/>
      <c r="B25" s="324"/>
      <c r="C25" s="327"/>
      <c r="D25" s="327"/>
      <c r="E25" s="327"/>
      <c r="F25" s="303"/>
      <c r="G25" s="294"/>
      <c r="H25" s="303"/>
      <c r="I25" s="303"/>
      <c r="J25" s="52" t="s">
        <v>293</v>
      </c>
      <c r="K25" s="52" t="s">
        <v>294</v>
      </c>
      <c r="L25" s="51" t="s">
        <v>295</v>
      </c>
      <c r="M25" s="51" t="s">
        <v>296</v>
      </c>
      <c r="N25" s="303"/>
      <c r="O25" s="301"/>
      <c r="P25" s="307"/>
      <c r="Q25" s="307"/>
      <c r="R25" s="307"/>
      <c r="S25" s="307"/>
      <c r="T25" s="306"/>
      <c r="U25" s="306"/>
      <c r="V25" s="306"/>
      <c r="W25" s="321"/>
      <c r="X25" s="321"/>
      <c r="Y25" s="321"/>
      <c r="Z25" s="321"/>
      <c r="AA25" s="321"/>
      <c r="AB25" s="331"/>
      <c r="AC25" s="306"/>
      <c r="AD25" s="306"/>
      <c r="AE25" s="306"/>
      <c r="AF25" s="306"/>
      <c r="AG25" s="306"/>
      <c r="AH25" s="334"/>
      <c r="AI25" s="334"/>
      <c r="AJ25" s="338"/>
    </row>
  </sheetData>
  <mergeCells count="163">
    <mergeCell ref="AJ22:AJ25"/>
    <mergeCell ref="AE22:AE25"/>
    <mergeCell ref="AF22:AF25"/>
    <mergeCell ref="AG22:AG25"/>
    <mergeCell ref="AH22:AH25"/>
    <mergeCell ref="AI22:AI25"/>
    <mergeCell ref="Z22:Z25"/>
    <mergeCell ref="AA22:AA25"/>
    <mergeCell ref="AB22:AB25"/>
    <mergeCell ref="AC22:AC25"/>
    <mergeCell ref="AD22:AD25"/>
    <mergeCell ref="U22:U25"/>
    <mergeCell ref="V22:V25"/>
    <mergeCell ref="W22:W25"/>
    <mergeCell ref="X22:X25"/>
    <mergeCell ref="Y22:Y25"/>
    <mergeCell ref="AJ18:AJ21"/>
    <mergeCell ref="B22:B25"/>
    <mergeCell ref="C22:C25"/>
    <mergeCell ref="D22:D25"/>
    <mergeCell ref="E22:E25"/>
    <mergeCell ref="F22:F25"/>
    <mergeCell ref="G22:G25"/>
    <mergeCell ref="H22:H25"/>
    <mergeCell ref="I22:I25"/>
    <mergeCell ref="N22:N25"/>
    <mergeCell ref="O22:O25"/>
    <mergeCell ref="P22:P25"/>
    <mergeCell ref="Q22:Q25"/>
    <mergeCell ref="R22:R25"/>
    <mergeCell ref="S22:S25"/>
    <mergeCell ref="T22:T25"/>
    <mergeCell ref="AE18:AE21"/>
    <mergeCell ref="AF18:AF21"/>
    <mergeCell ref="AG18:AG21"/>
    <mergeCell ref="AH18:AH21"/>
    <mergeCell ref="AI18:AI21"/>
    <mergeCell ref="Z18:Z21"/>
    <mergeCell ref="AA18:AA21"/>
    <mergeCell ref="AB18:AB21"/>
    <mergeCell ref="AC18:AC21"/>
    <mergeCell ref="AD18:AD21"/>
    <mergeCell ref="U18:U21"/>
    <mergeCell ref="V18:V21"/>
    <mergeCell ref="W18:W21"/>
    <mergeCell ref="X18:X21"/>
    <mergeCell ref="Y18:Y21"/>
    <mergeCell ref="AG14:AG17"/>
    <mergeCell ref="B18:B21"/>
    <mergeCell ref="C18:C21"/>
    <mergeCell ref="D18:D21"/>
    <mergeCell ref="E18:E21"/>
    <mergeCell ref="F18:F21"/>
    <mergeCell ref="G18:G21"/>
    <mergeCell ref="H18:H21"/>
    <mergeCell ref="I18:I21"/>
    <mergeCell ref="N18:N21"/>
    <mergeCell ref="O18:O21"/>
    <mergeCell ref="P18:P21"/>
    <mergeCell ref="Q18:Q21"/>
    <mergeCell ref="R18:R21"/>
    <mergeCell ref="S18:S21"/>
    <mergeCell ref="T18:T21"/>
    <mergeCell ref="AB14:AB17"/>
    <mergeCell ref="AC14:AC17"/>
    <mergeCell ref="AD14:AD17"/>
    <mergeCell ref="AE14:AE17"/>
    <mergeCell ref="AF14:AF17"/>
    <mergeCell ref="W14:W17"/>
    <mergeCell ref="X14:X17"/>
    <mergeCell ref="Y14:Y17"/>
    <mergeCell ref="Z14:Z17"/>
    <mergeCell ref="AA14:AA17"/>
    <mergeCell ref="I14:I17"/>
    <mergeCell ref="N14:N17"/>
    <mergeCell ref="O14:O17"/>
    <mergeCell ref="P14:P17"/>
    <mergeCell ref="Q14:Q17"/>
    <mergeCell ref="AC10:AC13"/>
    <mergeCell ref="AD10:AD13"/>
    <mergeCell ref="AE10:AE13"/>
    <mergeCell ref="AF10:AF13"/>
    <mergeCell ref="AG10:AG13"/>
    <mergeCell ref="X10:X13"/>
    <mergeCell ref="Y10:Y13"/>
    <mergeCell ref="Z10:Z13"/>
    <mergeCell ref="AA10:AA13"/>
    <mergeCell ref="AB10:AB13"/>
    <mergeCell ref="AG6:AG9"/>
    <mergeCell ref="AA6:AA9"/>
    <mergeCell ref="AH6:AH17"/>
    <mergeCell ref="AI6:AI17"/>
    <mergeCell ref="AJ6:AJ17"/>
    <mergeCell ref="F10:F13"/>
    <mergeCell ref="H10:H13"/>
    <mergeCell ref="I10:I13"/>
    <mergeCell ref="N10:N13"/>
    <mergeCell ref="O10:O13"/>
    <mergeCell ref="P10:P13"/>
    <mergeCell ref="Q10:Q13"/>
    <mergeCell ref="R10:R13"/>
    <mergeCell ref="S10:S13"/>
    <mergeCell ref="U10:U13"/>
    <mergeCell ref="V10:V13"/>
    <mergeCell ref="W10:W13"/>
    <mergeCell ref="AB6:AB9"/>
    <mergeCell ref="AC6:AC9"/>
    <mergeCell ref="AD6:AD9"/>
    <mergeCell ref="AE6:AE9"/>
    <mergeCell ref="AF6:AF9"/>
    <mergeCell ref="W6:W9"/>
    <mergeCell ref="X6:X9"/>
    <mergeCell ref="Y6:Y9"/>
    <mergeCell ref="Z6:Z9"/>
    <mergeCell ref="H6:H9"/>
    <mergeCell ref="F14:F17"/>
    <mergeCell ref="H14:H17"/>
    <mergeCell ref="R6:R9"/>
    <mergeCell ref="S6:S9"/>
    <mergeCell ref="T6:T17"/>
    <mergeCell ref="U6:U9"/>
    <mergeCell ref="V6:V9"/>
    <mergeCell ref="R14:R17"/>
    <mergeCell ref="S14:S17"/>
    <mergeCell ref="U14:U17"/>
    <mergeCell ref="V14:V17"/>
    <mergeCell ref="B1:AI1"/>
    <mergeCell ref="B3:B4"/>
    <mergeCell ref="C3:C4"/>
    <mergeCell ref="D3:D4"/>
    <mergeCell ref="E3:E4"/>
    <mergeCell ref="F3:F4"/>
    <mergeCell ref="G3:G4"/>
    <mergeCell ref="H3:H4"/>
    <mergeCell ref="I3:I4"/>
    <mergeCell ref="J3:M3"/>
    <mergeCell ref="AG3:AG4"/>
    <mergeCell ref="AH3:AH4"/>
    <mergeCell ref="AI3:AI4"/>
    <mergeCell ref="B6:B17"/>
    <mergeCell ref="C6:C17"/>
    <mergeCell ref="AJ3:AJ4"/>
    <mergeCell ref="T3:T4"/>
    <mergeCell ref="U3:U4"/>
    <mergeCell ref="V3:AA3"/>
    <mergeCell ref="AB3:AB4"/>
    <mergeCell ref="AC3:AC4"/>
    <mergeCell ref="AD3:AF3"/>
    <mergeCell ref="N3:N4"/>
    <mergeCell ref="O3:O4"/>
    <mergeCell ref="P3:P4"/>
    <mergeCell ref="Q3:Q4"/>
    <mergeCell ref="R3:R4"/>
    <mergeCell ref="S3:S4"/>
    <mergeCell ref="I6:I9"/>
    <mergeCell ref="N6:N9"/>
    <mergeCell ref="O6:O9"/>
    <mergeCell ref="P6:P9"/>
    <mergeCell ref="Q6:Q9"/>
    <mergeCell ref="D6:D17"/>
    <mergeCell ref="E6:E17"/>
    <mergeCell ref="F6:F9"/>
    <mergeCell ref="G6:G17"/>
  </mergeCells>
  <dataValidations count="1">
    <dataValidation type="list" allowBlank="1" showInputMessage="1" showErrorMessage="1" sqref="P7:S7" xr:uid="{BA3448C8-4AC8-47F8-9832-CEE473F84163}">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79" t="s">
        <v>40</v>
      </c>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80" t="s">
        <v>0</v>
      </c>
      <c r="C3" s="80" t="s">
        <v>1</v>
      </c>
      <c r="D3" s="80" t="s">
        <v>28</v>
      </c>
      <c r="E3" s="80" t="s">
        <v>29</v>
      </c>
      <c r="F3" s="80" t="s">
        <v>30</v>
      </c>
      <c r="G3" s="80" t="s">
        <v>3</v>
      </c>
      <c r="H3" s="80" t="s">
        <v>4</v>
      </c>
      <c r="I3" s="80" t="s">
        <v>5</v>
      </c>
      <c r="J3" s="81" t="s">
        <v>6</v>
      </c>
      <c r="K3" s="81"/>
      <c r="L3" s="81"/>
      <c r="M3" s="81"/>
      <c r="N3" s="82" t="s">
        <v>47</v>
      </c>
      <c r="O3" s="80" t="s">
        <v>31</v>
      </c>
      <c r="P3" s="91" t="s">
        <v>42</v>
      </c>
      <c r="Q3" s="91" t="s">
        <v>32</v>
      </c>
      <c r="R3" s="91" t="s">
        <v>37</v>
      </c>
      <c r="S3" s="91" t="s">
        <v>33</v>
      </c>
      <c r="T3" s="80" t="s">
        <v>55</v>
      </c>
      <c r="U3" s="80" t="s">
        <v>57</v>
      </c>
      <c r="V3" s="81" t="s">
        <v>59</v>
      </c>
      <c r="W3" s="81"/>
      <c r="X3" s="81"/>
      <c r="Y3" s="81"/>
      <c r="Z3" s="81"/>
      <c r="AA3" s="81"/>
      <c r="AB3" s="80" t="s">
        <v>69</v>
      </c>
      <c r="AC3" s="86" t="s">
        <v>75</v>
      </c>
      <c r="AD3" s="88" t="s">
        <v>77</v>
      </c>
      <c r="AE3" s="89"/>
      <c r="AF3" s="90"/>
      <c r="AG3" s="82" t="s">
        <v>27</v>
      </c>
      <c r="AH3" s="82" t="s">
        <v>36</v>
      </c>
      <c r="AI3" s="80" t="s">
        <v>34</v>
      </c>
      <c r="AJ3" s="82" t="s">
        <v>35</v>
      </c>
    </row>
    <row r="4" spans="1:36" ht="127.5" x14ac:dyDescent="0.25">
      <c r="A4" s="1"/>
      <c r="B4" s="80"/>
      <c r="C4" s="80"/>
      <c r="D4" s="80"/>
      <c r="E4" s="80"/>
      <c r="F4" s="80"/>
      <c r="G4" s="80"/>
      <c r="H4" s="80"/>
      <c r="I4" s="80"/>
      <c r="J4" s="3" t="s">
        <v>7</v>
      </c>
      <c r="K4" s="3" t="s">
        <v>8</v>
      </c>
      <c r="L4" s="3" t="s">
        <v>9</v>
      </c>
      <c r="M4" s="11" t="s">
        <v>10</v>
      </c>
      <c r="N4" s="83"/>
      <c r="O4" s="80"/>
      <c r="P4" s="91"/>
      <c r="Q4" s="91"/>
      <c r="R4" s="91"/>
      <c r="S4" s="91"/>
      <c r="T4" s="80"/>
      <c r="U4" s="80"/>
      <c r="V4" s="3" t="s">
        <v>61</v>
      </c>
      <c r="W4" s="3" t="s">
        <v>62</v>
      </c>
      <c r="X4" s="3" t="s">
        <v>15</v>
      </c>
      <c r="Y4" s="3" t="s">
        <v>63</v>
      </c>
      <c r="Z4" s="3" t="s">
        <v>60</v>
      </c>
      <c r="AA4" s="3" t="s">
        <v>25</v>
      </c>
      <c r="AB4" s="80"/>
      <c r="AC4" s="87"/>
      <c r="AD4" s="3" t="s">
        <v>16</v>
      </c>
      <c r="AE4" s="3" t="s">
        <v>17</v>
      </c>
      <c r="AF4" s="3" t="s">
        <v>26</v>
      </c>
      <c r="AG4" s="83"/>
      <c r="AH4" s="83"/>
      <c r="AI4" s="80"/>
      <c r="AJ4" s="83"/>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06" t="s">
        <v>24</v>
      </c>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2025-01-24T06:36:32Z</dcterms:modified>
</cp:coreProperties>
</file>