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B0CBC0CE-67B8-4476-AF2F-DF36EB743421}" xr6:coauthVersionLast="47" xr6:coauthVersionMax="47" xr10:uidLastSave="{00000000-0000-0000-0000-000000000000}"/>
  <bookViews>
    <workbookView xWindow="-120" yWindow="-120" windowWidth="29040" windowHeight="15720" activeTab="2" xr2:uid="{00000000-000D-0000-FFFF-FFFF00000000}"/>
  </bookViews>
  <sheets>
    <sheet name="ŠMSM" sheetId="16" r:id="rId1"/>
    <sheet name="SM" sheetId="15" r:id="rId2"/>
    <sheet name="AM" sheetId="25" r:id="rId3"/>
    <sheet name="VRM" sheetId="24" r:id="rId4"/>
    <sheet name="SADM" sheetId="12" r:id="rId5"/>
    <sheet name="SAM" sheetId="17" r:id="rId6"/>
    <sheet name="JUNGTINIAI" sheetId="23"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25" l="1"/>
  <c r="T81" i="24" l="1"/>
  <c r="AD81" i="24" s="1"/>
  <c r="S81" i="24"/>
  <c r="T78" i="24"/>
  <c r="S78" i="24" s="1"/>
  <c r="T76" i="24"/>
  <c r="AD76" i="24" s="1"/>
  <c r="S76" i="24"/>
  <c r="T73" i="24"/>
  <c r="AD73" i="24" s="1"/>
  <c r="S73" i="24"/>
  <c r="AD70" i="24"/>
  <c r="T70" i="24"/>
  <c r="S70" i="24"/>
  <c r="T65" i="24"/>
  <c r="AD65" i="24" s="1"/>
  <c r="S65" i="24"/>
  <c r="T60" i="24"/>
  <c r="AD60" i="24" s="1"/>
  <c r="S60" i="24"/>
  <c r="T57" i="24"/>
  <c r="AD57" i="24" s="1"/>
  <c r="S57" i="24"/>
  <c r="T54" i="24"/>
  <c r="AD54" i="24" s="1"/>
  <c r="S54" i="24"/>
  <c r="T51" i="24"/>
  <c r="S51" i="24" s="1"/>
  <c r="T48" i="24"/>
  <c r="AD48" i="24" s="1"/>
  <c r="S48" i="24"/>
  <c r="T45" i="24"/>
  <c r="AD45" i="24" s="1"/>
  <c r="S45" i="24"/>
  <c r="AD43" i="24"/>
  <c r="T43" i="24"/>
  <c r="S43" i="24"/>
  <c r="T40" i="24"/>
  <c r="S40" i="24"/>
  <c r="AD35" i="24"/>
  <c r="T31" i="24"/>
  <c r="AD31" i="24" s="1"/>
  <c r="S31" i="24"/>
  <c r="T29" i="24"/>
  <c r="AD29" i="24" s="1"/>
  <c r="T26" i="24"/>
  <c r="AD26" i="24" s="1"/>
  <c r="S26" i="24"/>
  <c r="T21" i="24"/>
  <c r="AD21" i="24" s="1"/>
  <c r="S21" i="24"/>
  <c r="T18" i="24"/>
  <c r="AD18" i="24" s="1"/>
  <c r="S18" i="24"/>
  <c r="T13" i="24"/>
  <c r="AD13" i="24" s="1"/>
  <c r="S13" i="24"/>
  <c r="T10" i="24"/>
  <c r="S10" i="24" s="1"/>
  <c r="AD8" i="24"/>
  <c r="T6" i="24"/>
  <c r="AD6" i="24" s="1"/>
  <c r="S6" i="24"/>
  <c r="AD10" i="24" l="1"/>
  <c r="AD51" i="24"/>
  <c r="AD78" i="24"/>
  <c r="U18" i="23" l="1"/>
  <c r="U14" i="23"/>
  <c r="T14" i="23"/>
  <c r="U10" i="23"/>
  <c r="U6" i="23"/>
  <c r="T6" i="23"/>
  <c r="T22" i="17" l="1"/>
  <c r="T18" i="17"/>
  <c r="U14" i="17"/>
  <c r="T14" i="17"/>
  <c r="U10" i="17"/>
  <c r="T6" i="17" s="1"/>
  <c r="U6" i="17"/>
  <c r="U46" i="16" l="1"/>
  <c r="AE46" i="16" s="1"/>
  <c r="T46" i="16"/>
  <c r="U44" i="16"/>
  <c r="AE44" i="16" s="1"/>
  <c r="U42" i="16"/>
  <c r="AE42" i="16" s="1"/>
  <c r="U39" i="16"/>
  <c r="AE39" i="16" s="1"/>
  <c r="U33" i="16"/>
  <c r="T33" i="16" s="1"/>
  <c r="U30" i="16"/>
  <c r="AE30" i="16" s="1"/>
  <c r="U26" i="16"/>
  <c r="AE26" i="16" s="1"/>
  <c r="T26" i="16"/>
  <c r="U23" i="16"/>
  <c r="T19" i="16" s="1"/>
  <c r="U19" i="16"/>
  <c r="AE19" i="16" s="1"/>
  <c r="U16" i="16"/>
  <c r="AE16" i="16" s="1"/>
  <c r="U13" i="16"/>
  <c r="AE13" i="16" s="1"/>
  <c r="T13" i="16"/>
  <c r="U10" i="16"/>
  <c r="AE10" i="16" s="1"/>
  <c r="U6" i="16"/>
  <c r="AE6" i="16" s="1"/>
  <c r="T6" i="16"/>
  <c r="AE23" i="16" l="1"/>
  <c r="AE33" i="16"/>
  <c r="AE34" i="12" l="1"/>
  <c r="U34" i="12"/>
  <c r="T34" i="12" s="1"/>
  <c r="U32" i="12"/>
  <c r="AE32" i="12" s="1"/>
  <c r="U30" i="12"/>
  <c r="AE30" i="12" s="1"/>
  <c r="T30" i="12"/>
  <c r="U24" i="12"/>
  <c r="AE24" i="12" s="1"/>
  <c r="U22" i="12"/>
  <c r="AE20" i="12"/>
  <c r="U20" i="12"/>
  <c r="T20" i="12"/>
  <c r="U18" i="12"/>
  <c r="T18" i="12" s="1"/>
  <c r="U14" i="12"/>
  <c r="AE14" i="12" s="1"/>
  <c r="U10" i="12"/>
  <c r="AE10" i="12" s="1"/>
  <c r="T10" i="12"/>
  <c r="AE8" i="12"/>
  <c r="U8" i="12"/>
  <c r="U6" i="12"/>
  <c r="AE6" i="12" s="1"/>
  <c r="T32" i="12" l="1"/>
  <c r="T6" i="12"/>
  <c r="T14" i="12"/>
  <c r="T24" i="12"/>
</calcChain>
</file>

<file path=xl/sharedStrings.xml><?xml version="1.0" encoding="utf-8"?>
<sst xmlns="http://schemas.openxmlformats.org/spreadsheetml/2006/main" count="2535" uniqueCount="512">
  <si>
    <t>Kvietimo numeris</t>
  </si>
  <si>
    <t>Kvietimo pavadinimas</t>
  </si>
  <si>
    <t>Konkretus uždavinys arba priemonė (reforma ar investicija)</t>
  </si>
  <si>
    <t>Valstybei svarbus projektas</t>
  </si>
  <si>
    <t>Strateginės svarbos projektas</t>
  </si>
  <si>
    <t>Siektini stebėsenos rodikliai</t>
  </si>
  <si>
    <t>Pavadinimas</t>
  </si>
  <si>
    <t>Kodas</t>
  </si>
  <si>
    <t>Matavimo vienetas</t>
  </si>
  <si>
    <t>Siektina reikšmė</t>
  </si>
  <si>
    <t>EGADP paskolos lėšos</t>
  </si>
  <si>
    <t>Sostinės regionas</t>
  </si>
  <si>
    <t>Vidurio ir Vakarų Lietuva</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</si>
  <si>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</si>
  <si>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</si>
  <si>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</si>
  <si>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</si>
  <si>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</si>
  <si>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</si>
  <si>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</si>
  <si>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</si>
  <si>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</si>
  <si>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</si>
  <si>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</si>
  <si>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</si>
  <si>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</si>
  <si>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</si>
  <si>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</si>
  <si>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KVIETIMŲ TEIKTI PROJEKTŲ ĮGYVENDINIMO PLANUS PLANAS</t>
  </si>
  <si>
    <t>Asignavimų valdytojas</t>
  </si>
  <si>
    <t>Pareiškėjų tipas: viešasis,  privatus</t>
  </si>
  <si>
    <t xml:space="preserve">Bendra kvietimui skirta finansavimo lėšų suma (eurais) </t>
  </si>
  <si>
    <t xml:space="preserve">Didžiausia galima skirti finansavimo lėšų suma projektui ir (arba) projekto veiklai įgyvendinti (eurais) </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</si>
  <si>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</si>
  <si>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</si>
  <si>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</si>
  <si>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</si>
  <si>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</si>
  <si>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Nuosavo įnašo dydis (eurais)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</si>
  <si>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</si>
  <si>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</si>
  <si>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</si>
  <si>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r>
      <t>Finansavimas pagal regioną, kuriam gali būti priskiriama</t>
    </r>
    <r>
      <rPr>
        <b/>
        <sz val="10"/>
        <color theme="1"/>
        <rFont val="Times New Roman"/>
        <family val="1"/>
        <charset val="186"/>
      </rPr>
      <t xml:space="preserve"> (-os) projekto veikla
 (-os) </t>
    </r>
  </si>
  <si>
    <t>27-001-P</t>
  </si>
  <si>
    <t>Ne</t>
  </si>
  <si>
    <t>Naujos arba modernizuotos švietimo infrastruktūros naudotojų skaičius per metus</t>
  </si>
  <si>
    <t>R.B.2.2071</t>
  </si>
  <si>
    <t>naudotojai per metus</t>
  </si>
  <si>
    <t>Viešasis</t>
  </si>
  <si>
    <t>Šilalės rajono savivaldybės administracija</t>
  </si>
  <si>
    <t>ŠMSM</t>
  </si>
  <si>
    <t>CPVA</t>
  </si>
  <si>
    <t>Dotacija</t>
  </si>
  <si>
    <t>Planavimas</t>
  </si>
  <si>
    <t>ERPF</t>
  </si>
  <si>
    <t>2023-07</t>
  </si>
  <si>
    <t>2023-09</t>
  </si>
  <si>
    <t>Mokyklų, kuriose buvo įdiegtos universalaus dizaino ir kitos inžinerinės priemonės, aplinką pritaikant asmenims, turintiems negalią, dalis nuo visų mokyklų</t>
  </si>
  <si>
    <t xml:space="preserve">R.S.2.3026 </t>
  </si>
  <si>
    <t>procentas</t>
  </si>
  <si>
    <t>Mokinių, kurie naudojasi sukurta visos dienos mokyklos infrastruktūra, skaičius</t>
  </si>
  <si>
    <t>R.S.2.3027</t>
  </si>
  <si>
    <t xml:space="preserve">Asmenys per metus </t>
  </si>
  <si>
    <t>Naujos arba modernizuotos švietimo infrastruktūros mokymo klasių talpumas</t>
  </si>
  <si>
    <t xml:space="preserve">P.B.2.0067 </t>
  </si>
  <si>
    <t>asmenys</t>
  </si>
  <si>
    <t>Mokyklos, kuriose buvo įdiegtos universalaus dizaino ir kitos inžinerinės priemonės pritaikant aplinką asmenims, turintiems negalią</t>
  </si>
  <si>
    <t xml:space="preserve">P.S.2.1025 </t>
  </si>
  <si>
    <t>skaičius</t>
  </si>
  <si>
    <t>Jurbarko rajono savivaldybės administracija</t>
  </si>
  <si>
    <t xml:space="preserve"> - </t>
  </si>
  <si>
    <t>27-002-P</t>
  </si>
  <si>
    <t>Ugdymo prieinamumo didinimas atskirtį patiriantiems vaikams Tauragės regione</t>
  </si>
  <si>
    <t>"Padidinti ugdymo prieinamumą atskirtį patiriantiems vaikams"</t>
  </si>
  <si>
    <t>Tauragės rajono savivaldybės administracija</t>
  </si>
  <si>
    <t>Naujos arba modernizuotos vaikų priežiūros infrastruktūros naudotojų skaičius per metus</t>
  </si>
  <si>
    <t>R.B.2.2070</t>
  </si>
  <si>
    <t>Naujos arba modernizuotos vaikų priežiūros infrastruktūros mokymo klasių talpumas</t>
  </si>
  <si>
    <t>P.B.2.0066</t>
  </si>
  <si>
    <t>Sukurtų naujų ikimokyklinio ugdymo vietų skaičius</t>
  </si>
  <si>
    <t>P.S.2.1024</t>
  </si>
  <si>
    <t>Vaikų, pasinaudojusių pavėžėjimo paslaugomis naujai įsigytomis transporto priemonėmis, skaičius per metus</t>
  </si>
  <si>
    <t>R.S.2.3030</t>
  </si>
  <si>
    <t>asmenys per metus</t>
  </si>
  <si>
    <t xml:space="preserve">Tikslinės transporto priemonės </t>
  </si>
  <si>
    <t>P.S.2.1029</t>
  </si>
  <si>
    <t>27-003-P</t>
  </si>
  <si>
    <t>Naudotojai per metus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</si>
  <si>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</si>
  <si>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Metinis konsoliduotų viešųjų paslaugų vartotojų skaičius </t>
  </si>
  <si>
    <t>R.S.2.3039</t>
  </si>
  <si>
    <t>Vartotojai per metus</t>
  </si>
  <si>
    <t>VšĮ "Žaliasis regionas"</t>
  </si>
  <si>
    <t>VRM</t>
  </si>
  <si>
    <t>Integruoti teritorinio vystymo projektai</t>
  </si>
  <si>
    <t>P.B.2.0076</t>
  </si>
  <si>
    <t>Projektai</t>
  </si>
  <si>
    <t>Investicinio patrauklumo didinimas ir pramoninių teritorijų infrastruktūros plėtra</t>
  </si>
  <si>
    <t>01-004-07-01-01 (RE)</t>
  </si>
  <si>
    <t>Paskatinti regionų, funkcinių zonų, savivaldybių ir miestų ekonominį augimą pasitelkiant jų turimus išteklius</t>
  </si>
  <si>
    <t>Sukurtos arba atkurtos teritorijos, naudojamos ekonominei, rekreacinei ar turizmo paskirčiai</t>
  </si>
  <si>
    <t>R.S.2.3040</t>
  </si>
  <si>
    <t>Hektarai</t>
  </si>
  <si>
    <t>Sukurtos arba atkurtos atviros erdvės</t>
  </si>
  <si>
    <t>P.S.2.1039</t>
  </si>
  <si>
    <t>Kv. m</t>
  </si>
  <si>
    <t>Gamtos ir kultūros objektų pritaikymas lankymui bei turizmo informavimo paslaugų plėtra</t>
  </si>
  <si>
    <t>Gamtos ir kultūros objektų pritaikymas lankymui Jurbarko raj. savivaldybėje</t>
  </si>
  <si>
    <t>Jurbarko raj. sav. administracija</t>
  </si>
  <si>
    <t>Gamtos ir kultūros objektų pritaikymas lankymui Pagėgių savivaldybėje</t>
  </si>
  <si>
    <t>Pagėgių sav. administracija</t>
  </si>
  <si>
    <t>Gamtos ir kultūros objektų pritaikymas lankymui Šilalės raj. savivaldybėje</t>
  </si>
  <si>
    <t>Šilalės raj. sav. administracija</t>
  </si>
  <si>
    <t>Gamtos ir kultūros objektų pritaikymas lankymui Tauragės raj. savivaldybėje</t>
  </si>
  <si>
    <t>Tauragės raj. sav. administracija</t>
  </si>
  <si>
    <t>Skatinimo priemonių keliauti Tauragės regione parengimas ir įgyvendinimas bei turizmo vartų įrengimas</t>
  </si>
  <si>
    <t>Nuotekų tvarkymo infrastruktūros pajėgumų plėtra</t>
  </si>
  <si>
    <t>01-004-07-02-01 (RE)</t>
  </si>
  <si>
    <t>Pagerinti viešųjų paslaugų prieinamumą, darbo vietų pasiekiamumą ir tam reikalingų išteklių naudojimo efektyvumą  </t>
  </si>
  <si>
    <t>Nuotekų tvarkymo infrastruktūros pajėgumų plėtra Tauragė+ FZ</t>
  </si>
  <si>
    <t>Privatus</t>
  </si>
  <si>
    <t>UAB "Tauragės vandenys"</t>
  </si>
  <si>
    <t>2023-08</t>
  </si>
  <si>
    <t>2023-10</t>
  </si>
  <si>
    <t>27-301-P</t>
  </si>
  <si>
    <t>27-302-P</t>
  </si>
  <si>
    <t>27-303-P</t>
  </si>
  <si>
    <t>27-304-P</t>
  </si>
  <si>
    <t>27-305-P</t>
  </si>
  <si>
    <t>27-306-P</t>
  </si>
  <si>
    <t>27-308-P</t>
  </si>
  <si>
    <t>Viešųjų paslaugų prieinamumo
gerinimas Tauragės vaikų reabilitacijos centre mokykloje
„Pušelė“ ir Tauragės meno mokykloje</t>
  </si>
  <si>
    <t>Konkretus 2021–2027 m. Europos Sąjungos investicijų programos uždavinys "5.1. Skatinti integruotą ir įtraukią socialinę, ekonominę ir aplinkosaugos plėtrą, puoselėti kultūrą, gamtos paveldą, darnų turizmą ir saugumą miestų teritorijose"</t>
  </si>
  <si>
    <t>2023-11</t>
  </si>
  <si>
    <t>27-309-P</t>
  </si>
  <si>
    <t>2024-05</t>
  </si>
  <si>
    <t>27-310-P</t>
  </si>
  <si>
    <t xml:space="preserve">Tauragės „Šaltinio“ progimnazijos
infrastruktūros ir aplinkinės teritorijos funkcionalumo didinimas
</t>
  </si>
  <si>
    <t>Tauragės Jovarų pagrindinės mokyklos modernizavimas ir racionalus infrastruktūros
panaudojimas</t>
  </si>
  <si>
    <t>2024-03</t>
  </si>
  <si>
    <t>R.B.2.2052</t>
  </si>
  <si>
    <t xml:space="preserve">Rekultivuota žemė, naudojama
žaliesiems plotams, socialiniams
būstams, ekonominei arba kitai
paskirčiai </t>
  </si>
  <si>
    <t>Atviros erdvės, sukurtos arba 
atkurtos miestų teritorijose</t>
  </si>
  <si>
    <t>P.B.2.0114</t>
  </si>
  <si>
    <t>Kv. m.</t>
  </si>
  <si>
    <t>2) 01-004-07-02-01 (RE)</t>
  </si>
  <si>
    <t>2023-12</t>
  </si>
  <si>
    <t>2024-01</t>
  </si>
  <si>
    <t>27-201-P</t>
  </si>
  <si>
    <t xml:space="preserve">Sutvarkyti praeityje užterštas ir pažeistas teritorijas Tauragės regione </t>
  </si>
  <si>
    <t>Sutvarkyti praeityje užterštas ir pažeistas teritorijas</t>
  </si>
  <si>
    <t>Skatinti tvarkyti praeityje kasybos darbais pažeistas teritorijas (karjerus ir durpynus) ir cheminėmis medžiagomis užterštas teritorijas</t>
  </si>
  <si>
    <t>2.7. Stiprinti gamtos, biologinės įvairovės ir žaliosios infrastruktūros apsaugą ir išsaugojimą, be kita ko, miestų teritorijose ir mažinti visų rūšių taršą.</t>
  </si>
  <si>
    <t>Rekultivuota žemė, naudojama žaliesiems plotams, socialiniams būstams, ekonominei arba kitai paskirčiai</t>
  </si>
  <si>
    <t>Rekultivuotos žemės, kuriai suteikta parama, plotas</t>
  </si>
  <si>
    <t>RCR52
R.B.2052</t>
  </si>
  <si>
    <t>RCO38
P.B.2038</t>
  </si>
  <si>
    <t>hektarai</t>
  </si>
  <si>
    <t>AM</t>
  </si>
  <si>
    <t>-</t>
  </si>
  <si>
    <t>Sanglaudos fondas</t>
  </si>
  <si>
    <t xml:space="preserve">Konkretus 2021–2027 m. Europos Sąjungos investicijų programos uždavinys "5.2. Skatinti integruotą ir įtraukią socialinę, ekonominę ir aplinkosaugos plėtrą vietos lygmeniu, puoselėti kultūrą, gamtos paveldą, darnų turizmą ir saugumą kitose nei miestų teritorijose"
</t>
  </si>
  <si>
    <t>Pagerinti viešųjų paslaugų prieinamumą, darbo vietų pasiekiamumą ir tam reikalingų išteklių naudojimo efektyvumą</t>
  </si>
  <si>
    <t>27-101-P</t>
  </si>
  <si>
    <t xml:space="preserve">Vientiso
dviračių takų
tinklo kūrimas
integruojant bevariklį
transportą į
bendrą transporto
sistemą Tauragės
mieste </t>
  </si>
  <si>
    <t xml:space="preserve"> Skatinti darnų judumą miestuose</t>
  </si>
  <si>
    <t xml:space="preserve">Vientiso
dviračių takų
tinklo kūrimas
integruojant bevariklį
transportą į
bendrą transporto
sistemą Tauragės
mieste               </t>
  </si>
  <si>
    <t>2021–2027 m. Europos Sąjungos investicijų programos uždavinys "8.1 Tvarus judumas mieste"</t>
  </si>
  <si>
    <t>Dviračiams skirtos infrastruktūros naudotojų skaičius per metus</t>
  </si>
  <si>
    <t>R.B.2.2064</t>
  </si>
  <si>
    <t>SM</t>
  </si>
  <si>
    <t xml:space="preserve">Dviračiams skirta infrastruktūra, kuriai
suteikta parama </t>
  </si>
  <si>
    <t>P.B.2.0058</t>
  </si>
  <si>
    <t>Kilometrai</t>
  </si>
  <si>
    <t>Ugdymo prieinamumo didinimas atskirtį patiriantiems vaikams ir įvairialypio švietimo plėtojimas  vykdant visos dienos mokyklų veiklą Šilalės rajono savivaldybėje</t>
  </si>
  <si>
    <t>12-003-03-01-23-(RE)-27-(LT027-02-01-01)</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</si>
  <si>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</si>
  <si>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2021–2027 metų Europos Sąjungos fondų investicijų programos  "Konkretus uždavinys – 4.5. Gerinti vienodas galimybes naudotis įtraukiomis ir kokybiškomis švietimo, mokymo ir mokymosi visą gyvenimą paslaugomis plėtojant prieinamą infrastruktūrą, be kita ko, didint atsparumą naudojantis nuotoliniu ir internetiniu švietimu bei mokymu (ERPF)"</t>
  </si>
  <si>
    <t xml:space="preserve"> 2024-03</t>
  </si>
  <si>
    <t xml:space="preserve"> 2024-05</t>
  </si>
  <si>
    <t>01-003-03-02-17-(RE)-27-(LT027-02-01-01)</t>
  </si>
  <si>
    <t>„Plėtoti įvairialypį švietimą vykdant visos dienos mokyklų veiklą“</t>
  </si>
  <si>
    <t>1.1*. Universalaus dizaino elementų ir kitų inžinerinių priemonių įrengimas Šilalės rajono savivaldybės BUM bei visos dienos mokyklos erdvių sukūrimas ir pritaikymas ikimokyklinio, priešmokyklinio, pradinio bei pagrindinio ugdymo programas vykdančiose Šilalės rajono savivaldybės švietimo įstaigose</t>
  </si>
  <si>
    <t>Įvairialypio švietimo plėtojimas  vykdant visos dienos mokyklų veiklą Šilalės rajono ir Pagėgių savivaldybėse</t>
  </si>
  <si>
    <t>1.2. Visos dienos mokyklos erdvių sukūrimas ir pritaikymas Šilalės Dariaus ir Girėno progimnazijoje</t>
  </si>
  <si>
    <t>1.5. Visos dienos mokyklos erdvių sukūrimas ir pritaikymas ikimokyklinio, priešmokyklinio, pradinio bei pagrindinio ugdymo programas vykdančiose Pagėgių savivaldybės švietimo įstaigose</t>
  </si>
  <si>
    <t>Pagėgių savivaldybės administracija</t>
  </si>
  <si>
    <t>Ugdymo prieinamumo didinimas atskirtį patiriantiems vaikams ir įvairialypio švietimo plėtojimas  vykdant visos dienos mokyklų veiklą Jurbarko rajono savivaldybėje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</si>
  <si>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</si>
  <si>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1.3*. Universalaus dizaino elementų ir kitų inžinerinių priemonių įrengimas Jurbarko rajono savivaldybės BUM bei visos dienos mokyklos erdvių sukūrimas ir pritaikymas ikimokyklinio, priešmokyklinio, pradinio bei pagrindinio ugdymo programas vykdančiose Jurbarko rajono savivaldybės švietimo įstaigose</t>
  </si>
  <si>
    <t>27-004-P</t>
  </si>
  <si>
    <t>Ugdymo prieinamumo didinimas atskirtį patiriantiems vaikams Tauragės rajono ir Jurbarko rajono savivaldybėse</t>
  </si>
  <si>
    <t xml:space="preserve">1.4. Universalaus dizaino elementų ir kitų inžinerinių priemonių įrengimas Tauragės rajono savivaldybės BUM </t>
  </si>
  <si>
    <t>2.2. Naujų ikimokyklinio ugdymo vietų kūrimas Jurbarko rajono savivaldybėje</t>
  </si>
  <si>
    <t>27-005-P</t>
  </si>
  <si>
    <t>2.1. Naujų ikimokyklinio ugdymo vietų kūrimas Šilalės rajono savivaldybėje</t>
  </si>
  <si>
    <t xml:space="preserve"> 2024-01</t>
  </si>
  <si>
    <t>2.3. Naujų ikimokyklinio ugdymo vietų kūrimas Tauragės rajono savivaldybėje</t>
  </si>
  <si>
    <t>2.4. Naujų ikimokyklinio ugdymo vietų kūrimas Pagėgių savivaldybėje</t>
  </si>
  <si>
    <t>3.1. Negalią turintiems mokiniams ir kitiems mokiniams pavėžėti iki ir iš ugdymo įstaigos lengvai pritaikomų transporto priemonių įsigijimas  Tauragės rajono savivaldybėje</t>
  </si>
  <si>
    <t>3.2. Negalią turintiems mokiniams ir kitiems mokiniams pavėžėti iki ir iš ugdymo įstaigos lengvai pritaikomų transporto priemonių įsigijimas Pagėgių savivaldybėje</t>
  </si>
  <si>
    <t>27-505-P</t>
  </si>
  <si>
    <t>Kokybiškų
visuomenės
sveikatos paslaugų
prieinamumo
didinimas</t>
  </si>
  <si>
    <t>11-001-02-10-03(RE)</t>
  </si>
  <si>
    <t>Gerinti kokybiškų visuomenės sveikatos paslaugų prieinamumą regionuose</t>
  </si>
  <si>
    <t>Prevencinių
priemonių,
stiprinančių
visuomenės
sveikatą bei
psichologinę
gerovę ir
atsparumą
stiprinimas Šilalės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</si>
  <si>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</si>
  <si>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ne</t>
  </si>
  <si>
    <t>Asmenų, po dalyvavimo veiklose pagerinusių sveikatos raštingumo kompetenciją, dalis (procentai)</t>
  </si>
  <si>
    <t>R.S.2.3523</t>
  </si>
  <si>
    <t>proc.</t>
  </si>
  <si>
    <t>80 (2029)</t>
  </si>
  <si>
    <t>viešas</t>
  </si>
  <si>
    <t>Šilalės rajono
savivaldybės
visuomenės
sveikatos
biuras</t>
  </si>
  <si>
    <t>SAM</t>
  </si>
  <si>
    <t>Planavimo</t>
  </si>
  <si>
    <t>ESF+</t>
  </si>
  <si>
    <t>Asmenys, dalyvavę sveikatos raštingumo didinimo veiklose (asmenys)</t>
  </si>
  <si>
    <t>P.S.2.1519</t>
  </si>
  <si>
    <t>1843 (2029)</t>
  </si>
  <si>
    <t>Asmenų, palankiai vertinančių visuomenės sveikatos priežiūros paslaugų kokybę, dalis (procentai)</t>
  </si>
  <si>
    <t>R.S.2.3526</t>
  </si>
  <si>
    <t>procentai</t>
  </si>
  <si>
    <t>Paramą gavusių nacionalinio, regionų ar vietos lygmens viešojo administravimo ar viešąsias paslaugas teikiančių įstaigų skaičius</t>
  </si>
  <si>
    <t>P.B.2.0518</t>
  </si>
  <si>
    <t>subjektų skaičius</t>
  </si>
  <si>
    <t>1 (2029)</t>
  </si>
  <si>
    <t>Tauragės
rajono
savivaldybės
visuomenės
sveikatos
biuras</t>
  </si>
  <si>
    <t>2100 (2029)</t>
  </si>
  <si>
    <t>27-506-P</t>
  </si>
  <si>
    <t>1) 11-001-02-10-03(RE)</t>
  </si>
  <si>
    <t>1) Gerinti kokybiškų visuomenės sveikatos paslaugų prieinamumą regionuose</t>
  </si>
  <si>
    <t>Jurbarko
rajono
savivaldybės
visuomenės
sveikatos
biuras</t>
  </si>
  <si>
    <t>1950 (2029)</t>
  </si>
  <si>
    <t>2) Pagerinti viešųjų paslaugų prieinamumą, darbo vietų pasiekiamumą ir tam reikalingų išteklių naudojimo efektyvumą</t>
  </si>
  <si>
    <t>2) Konkretus 2021–2027 m. Europos Sąjungos investicijų programos uždavinys "5.2. Skatinti integruotą ir įtraukią socialinę, ekonominę ir aplinkosaugos plėtrą vietos</t>
  </si>
  <si>
    <t>1 (2028)</t>
  </si>
  <si>
    <t>1) 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</si>
  <si>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2024 m. 02 mėn.</t>
  </si>
  <si>
    <t>2024 m. 04 mėn.</t>
  </si>
  <si>
    <t xml:space="preserve">10-001-06-01-03-(RE)-27-(LT027-03-01-01) </t>
  </si>
  <si>
    <t>02-001-06-08-03 (RE)-27-(LT027-03-02-04)</t>
  </si>
  <si>
    <t>2024-10</t>
  </si>
  <si>
    <t>27-202-P</t>
  </si>
  <si>
    <t>Vandentvarkos paslaugų prieinamumo didinimas Jurbarko rajono savivaldybėje</t>
  </si>
  <si>
    <t>02-001-06-07-02(RE)-27-(LT027-03-02-01)</t>
  </si>
  <si>
    <t>Didinti geriamojo vandens tiekimo ir nuotekų tvarkymo paslaugų prieinamumą</t>
  </si>
  <si>
    <t>2.5. Skatinti prieigą prie vandens ir tvarią vandentvarką</t>
  </si>
  <si>
    <t>Gyventojai, prisijungę bent prie antrinio viešojo nuotekų valymo įrenginių</t>
  </si>
  <si>
    <t xml:space="preserve">RCR42
R.B.2.2042 </t>
  </si>
  <si>
    <t>Asmenys</t>
  </si>
  <si>
    <t>UAB „Jurbarko vandenys“</t>
  </si>
  <si>
    <t>2025-05</t>
  </si>
  <si>
    <t>2025-07</t>
  </si>
  <si>
    <t xml:space="preserve">Nauji arba atnaujinti nuotekų valymo pajėgumai </t>
  </si>
  <si>
    <t xml:space="preserve">RCO32
P.B.2.0032 </t>
  </si>
  <si>
    <t>Gyventojų ekvivalentas</t>
  </si>
  <si>
    <t>27-203-P</t>
  </si>
  <si>
    <t>Vandentvarkos paslaugų prieinamumo didinimas Pagėgių savivaldybėje</t>
  </si>
  <si>
    <t>UAB „Pagėgių komunalinis ūkis“</t>
  </si>
  <si>
    <t>Viešojo nuotekų surinkimo tinklo naujų arba atnaujintų vamzdynų ilgis</t>
  </si>
  <si>
    <t xml:space="preserve">RCO31
P.B.2.0031 </t>
  </si>
  <si>
    <t>km</t>
  </si>
  <si>
    <t>Vandentvarkos paslaugų prieinamumo didinimas Tauragės rajono savivaldybėje</t>
  </si>
  <si>
    <t>UAB „Tauragės vandenys“</t>
  </si>
  <si>
    <t>Gyventojai, prisijungę prie patobulintų viešojo vandens tiekimo sistemų</t>
  </si>
  <si>
    <t xml:space="preserve">RCR41
R.B.2.2041 </t>
  </si>
  <si>
    <t>Viešojo vandens tiekimo paskirstymo sistemų naujų arba atnaujintų vamzdynų ilgis</t>
  </si>
  <si>
    <t xml:space="preserve">RCO30
P.B.2.0030 </t>
  </si>
  <si>
    <t>27-204-P</t>
  </si>
  <si>
    <t>Vandentvarkos paslaugų prieinamumo didinimas Šilalės rajono savivaldybėje</t>
  </si>
  <si>
    <t>UAB „Šilalės vandenys“</t>
  </si>
  <si>
    <t>2024-08</t>
  </si>
  <si>
    <t>Nauji arba atnaujinti geriamojo vandens ruošimo pajėgumai</t>
  </si>
  <si>
    <t xml:space="preserve">P.S.2.1013 </t>
  </si>
  <si>
    <t>m3/parą</t>
  </si>
  <si>
    <t>27-006-P</t>
  </si>
  <si>
    <t>Ugdymo prieinamumo didinimas atskirtį patiriantiems vaikams Tauragės rajono savivaldybėje</t>
  </si>
  <si>
    <t>https://tauragesregionas.lt/wp-content/uploads/2024/02/TS-2-priedas-Taurages-RPPl-nauja-redakcija-20240202.pdf</t>
  </si>
  <si>
    <t>2518977</t>
  </si>
  <si>
    <t>519501</t>
  </si>
  <si>
    <t>27-206-P</t>
  </si>
  <si>
    <t>Tauragės
rajono
savivaldybės
aplinkos oro
monitoringo
infrastruktūros
plėtra ir
visuomenės
informavimas</t>
  </si>
  <si>
    <t>02-001-06-11-02(RE)-27-(LT027-03-02-05)</t>
  </si>
  <si>
    <t>Stiprinti savivaldybių aplinkos oro monitoringą</t>
  </si>
  <si>
    <t>Teritorijos, kurioms taikomos oro
taršos stebėsenos sistemos, oro
kokybės zonos</t>
  </si>
  <si>
    <t>P.B.2.0039</t>
  </si>
  <si>
    <t>oro kokybės zonos</t>
  </si>
  <si>
    <t>Tauragės rajono
savivaldybės
administracija“</t>
  </si>
  <si>
    <t>Miestai, kuriuose įrengta ar
modernizuota oro monitoringo
infrastruktūra</t>
  </si>
  <si>
    <t xml:space="preserve">R.N.2.5051 </t>
  </si>
  <si>
    <t>miestų skaičius</t>
  </si>
  <si>
    <t>Jurbarko
rajono
savivaldybės
aplinkos oro
monitoringo
infrastruktūros
plėtra ir
visuomenės
informavimas</t>
  </si>
  <si>
    <t>Jurbarko rajono
savivaldybės
administracija</t>
  </si>
  <si>
    <t>27-205-P</t>
  </si>
  <si>
    <t>Tauragės
miesto žaliosios
infrastruktūros
plėtojimas</t>
  </si>
  <si>
    <t>02-001-06-08-02(RE)-27-(LT027-03-02-06)</t>
  </si>
  <si>
    <t>Plėtoti žaliąją infrastruktūrą urbanizuotoje aplinkoje</t>
  </si>
  <si>
    <t>2.7. Stiprinti gamtos, biologinės įvairovės ir žaliosios infrastruktūros apsaugą ir išsaugojimą, be kita ko, miestų teritorijose ir mažinti visų rūšių taršą</t>
  </si>
  <si>
    <t>Žalioji infrastruktūra, kuriai
suteikta parama kitais nei
prisitaikymo prie klimato
kaitos tikslais</t>
  </si>
  <si>
    <t xml:space="preserve">P.B.2.0036 </t>
  </si>
  <si>
    <t>2024-11</t>
  </si>
  <si>
    <t>2025-01</t>
  </si>
  <si>
    <t>Gyventojai, galintys naudotis
nauja ar patobulinta žaliąja
infrastruktūras</t>
  </si>
  <si>
    <t xml:space="preserve">R.B.2.2095 </t>
  </si>
  <si>
    <t>Jurbarko
miesto žaliosios
infrastruktūros
plėtojimas</t>
  </si>
  <si>
    <t>Aasmenys</t>
  </si>
  <si>
    <t xml:space="preserve">Gyventojai, prisijungę prie patobulintų viešojo vandens tiekimo sistemų </t>
  </si>
  <si>
    <t>RCR41  R.B.2.2041</t>
  </si>
  <si>
    <t xml:space="preserve">Viešojo nuotekų surinkimo tinklo naujų arba atnaujintų vamzdynų ilgis </t>
  </si>
  <si>
    <t>RCO31 P.B.2.0031</t>
  </si>
  <si>
    <t xml:space="preserve">Viešojo vandens tiekimo paskirstymo sistemų naujų arba atnaujintų vamzdynų ilgis </t>
  </si>
  <si>
    <t>RCO30 P.B.2.0030</t>
  </si>
  <si>
    <t>27-207-P</t>
  </si>
  <si>
    <t>2025-02</t>
  </si>
  <si>
    <t>27-401-P</t>
  </si>
  <si>
    <t>Apsaugoto būsto paslaugų plėtra Pagėgių ir Šilalės rajonų savivaldybėse</t>
  </si>
  <si>
    <t>09-003-02-02-11-(RE)-27-(LT027-02-01-04)</t>
  </si>
  <si>
    <t>Sumažinti pažeidžiamų visuomenės grupių gerovės teritorinius skirtumus</t>
  </si>
  <si>
    <t>Apsaugoto būsto paslaugų plėtra Pagėgių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</si>
  <si>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</si>
  <si>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 xml:space="preserve">Paslaugų intelekto ir (ar) psichikos negalią turintiems asmenims vietų skaičius naujoje ar modernizuotoje infrastruktūroje </t>
  </si>
  <si>
    <t>P.S.2.1030</t>
  </si>
  <si>
    <t>Skaičius</t>
  </si>
  <si>
    <t>Lietuvos Respublikos socialinės apsaugos ir darbo ministerija</t>
  </si>
  <si>
    <t>Centrinė projektų valdymo agentūra</t>
  </si>
  <si>
    <t>2024 06</t>
  </si>
  <si>
    <t>2024 07</t>
  </si>
  <si>
    <t>Asmenų, turinčių intelekto ir (ar) psichikos negalią, gavusių paslaugas naujoje ar modernizuotoje infrastruktūroje skaičius per metus</t>
  </si>
  <si>
    <t>R.S.2.3031</t>
  </si>
  <si>
    <t>Asmenys per metus</t>
  </si>
  <si>
    <t>Apsaugoto būsto paslaugų plėtra Šilalės rajono savivaldybėje</t>
  </si>
  <si>
    <t>27-402-P</t>
  </si>
  <si>
    <t>Socialinių paslaugų plėtra Pagėgių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</si>
  <si>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</si>
  <si>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</si>
  <si>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</si>
  <si>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</si>
  <si>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27-403-P</t>
  </si>
  <si>
    <t>Socialinio būsto fondo ir apsaugoto būsto paslaugų plėtra Jurbarko rajono savivaldybėje</t>
  </si>
  <si>
    <t>Naujų arba modernizuotų socialinių būstų talpumas</t>
  </si>
  <si>
    <t>P.B.2.0065</t>
  </si>
  <si>
    <t>2024 09</t>
  </si>
  <si>
    <t>2024 11</t>
  </si>
  <si>
    <t>Naujų arba modernizuotų socialinių būstų naudotojų skaičius per metus</t>
  </si>
  <si>
    <t>R.B.2.2067</t>
  </si>
  <si>
    <t>27-404-P</t>
  </si>
  <si>
    <t>Socialinių paslaugų asmenims, turintiems intelekto ir (ar) psichikos negalią, plėtra Tauragės rajono savivaldybėje</t>
  </si>
  <si>
    <t>27-405-P</t>
  </si>
  <si>
    <t>Socialinio būsto fondo plėtra Pagėgių ir Tauragės rajonų savivaldybėse</t>
  </si>
  <si>
    <t>Socialinio būsto fondo plėtra Pagėgių savivaldybėje</t>
  </si>
  <si>
    <t>2024 12</t>
  </si>
  <si>
    <t>2025 02</t>
  </si>
  <si>
    <t>Socialinio būsto fondo plėtra Tauragės rajono savivaldybėje</t>
  </si>
  <si>
    <t>27-406-P</t>
  </si>
  <si>
    <t>Socialinio būsto fondo ir socialinių paslaugų plėtra Šilalės rajono savivaldybėje</t>
  </si>
  <si>
    <t>27-407-P</t>
  </si>
  <si>
    <t>Nestacionarių socialinių paslaugų plėtra Tauragės rajono savivaldybėje</t>
  </si>
  <si>
    <t>27-408-P</t>
  </si>
  <si>
    <t>Socialinių paslaugų įstaigų senyvo amžiaus asmenims infrastruktūros modernizavimas ir plėtra Tauragės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</si>
  <si>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</si>
  <si>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</si>
  <si>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</si>
  <si>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</si>
  <si>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</si>
  <si>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27-409-P</t>
  </si>
  <si>
    <t>Socialinių paslaugų įstaigų senyvo amžiaus asmenims infrastruktūros modernizavimas ir plėtra Šilalės rajono savivaldybėje</t>
  </si>
  <si>
    <t>2025 03</t>
  </si>
  <si>
    <t>2025 05</t>
  </si>
  <si>
    <t xml:space="preserve">Finansavimas pagal regioną, kuriam gali būti priskiriama (-os) projekto veikla
 (-os) </t>
  </si>
  <si>
    <t>Europos Sąjungos (toliau – ES) fondų lėšos</t>
  </si>
  <si>
    <t>27-537-P</t>
  </si>
  <si>
    <t>Ilgalaikės priežiūros paslaugų plėtra</t>
  </si>
  <si>
    <t>11-002-02-11-02 (RE)</t>
  </si>
  <si>
    <t>Užtikrinti ilgalaikės priežiūros paslaugų plėtrą</t>
  </si>
  <si>
    <t xml:space="preserve">1.2. Ilgalaikės priežiūros paslaugų plėtra Pagėgių savivaldybėje </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</si>
  <si>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</si>
  <si>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sveikatos priežiūros infrastruktūros naudotojų skaičius per metus</t>
  </si>
  <si>
    <t xml:space="preserve">R.B.2.2073 </t>
  </si>
  <si>
    <t xml:space="preserve">5
(2025)
</t>
  </si>
  <si>
    <t>2024-07</t>
  </si>
  <si>
    <t>2024-09</t>
  </si>
  <si>
    <t xml:space="preserve">Naujos arba modernizuotos sveikatos priežiūros infrastruktūros talpumas </t>
  </si>
  <si>
    <t xml:space="preserve">P.B.2.0069 </t>
  </si>
  <si>
    <t xml:space="preserve">1.3. Ilgalaikės priežiūros paslaugų plėtra Tauragės rajono savivaldybėje </t>
  </si>
  <si>
    <t xml:space="preserve">1268
(2029)
</t>
  </si>
  <si>
    <t>Tauragės
rajono
savivaldybės
administracija</t>
  </si>
  <si>
    <t xml:space="preserve">1264
(2029)
</t>
  </si>
  <si>
    <t>27-538-P</t>
  </si>
  <si>
    <t xml:space="preserve">1.1. Ilgalaikės priežiūros paslaugų plėtra Jurbarko rajono savivaldybėje </t>
  </si>
  <si>
    <t xml:space="preserve">2024
(2028)
</t>
  </si>
  <si>
    <t>Jurbarko
rajono
savivaldybės
administracija</t>
  </si>
  <si>
    <t>2025-04</t>
  </si>
  <si>
    <t>2025-06</t>
  </si>
  <si>
    <t xml:space="preserve">2526
(2028)
</t>
  </si>
  <si>
    <t>27-102-P</t>
  </si>
  <si>
    <t>Viešojo transporto priemonių parko plėtra Tauragės mieste</t>
  </si>
  <si>
    <t>Naujo ar modernizuoto viešojo transporto naudotojų skaičius per metus</t>
  </si>
  <si>
    <t>R.B.2.2062</t>
  </si>
  <si>
    <t>UAB Tauragės autobusų parkas</t>
  </si>
  <si>
    <t>2025 m. 12 mėn.</t>
  </si>
  <si>
    <t>2026 m. 02 mėn.</t>
  </si>
  <si>
    <t xml:space="preserve">Kolektyviniam viešajam
transportui skirtų ekologiškų riedmenų pajėgumai </t>
  </si>
  <si>
    <t>P.B.2.0057</t>
  </si>
  <si>
    <t>Keleiviai</t>
  </si>
  <si>
    <t>Įsigytos nulinės emisijos viešojo
transporto priemonės</t>
  </si>
  <si>
    <t>P.S.2.1036</t>
  </si>
  <si>
    <t>27-103-P</t>
  </si>
  <si>
    <t>Viešojo transporto paslaugų prieinamumo didinimas Tauragės regione</t>
  </si>
  <si>
    <t>Įgyvendintos darnaus judumo
priemonės</t>
  </si>
  <si>
    <t>P.S.2.1035</t>
  </si>
  <si>
    <t>2024 m. 07 mėn.</t>
  </si>
  <si>
    <t>2024 m. 08 mėn.</t>
  </si>
  <si>
    <t>27-104-P</t>
  </si>
  <si>
    <t>Viešosios alternatyviųjų degalų įkrovimo ir (ar) papildymo infrastruktūros plėtra Tauragės mieste</t>
  </si>
  <si>
    <t>Alternatyviųjų degalų infrastruktūra</t>
  </si>
  <si>
    <t>P.B.2.0059.</t>
  </si>
  <si>
    <t>Degalų papildymo/ įkrovimo punktai</t>
  </si>
  <si>
    <t>1.2. Prevencinių priemonių, stiprinančių visuomenės sveikatą bei psichologinę gerovę ir atsparumą stiprinimas Šilalės rajono savivaldybėje</t>
  </si>
  <si>
    <t>2024-01-09 (pagal 1.2 poveiklę PĮP buvo pateiktas, tačiau atsiimtas)</t>
  </si>
  <si>
    <t>1.3. Prevencinių priemonių, stiprinančių visuomenės sveikatą bei psichologinę gerovę ir atsparumą stiprinimas Tauragės rajono savivaldybėje</t>
  </si>
  <si>
    <t>900 (2029)</t>
  </si>
  <si>
    <t>30-506-P</t>
  </si>
  <si>
    <t>Visuomenės sveikatos paslaugų prieinamumo didinimas ir prevencinių priemonių, stiprinančių visuomenės sveikatą bei psichologinę gerovę ir atsparumą stiprinimas Jurbarko rajono ir Pagėgių savivaldybėse</t>
  </si>
  <si>
    <t>2024-01-09 (PĮP nebuvo pateiktas)</t>
  </si>
  <si>
    <t>12500 (2028)</t>
  </si>
  <si>
    <t>1.1. Gerinti kokybiškų visuomenės sveikatos paslaugų prieinamumą regionuose</t>
  </si>
  <si>
    <t>2024-12</t>
  </si>
  <si>
    <t>5.1. Pagerinti viešųjų paslaugų prieinamumą, darbo vietų pasiekiamumą ir tam reikalingų išteklių naudojimo efektyvumą</t>
  </si>
  <si>
    <t xml:space="preserve"> 01-004-07-02-01 (RE)</t>
  </si>
  <si>
    <t>Naujų ar rekonstruotų pastatų, kurių pirminės energijos paklausa yra bent 20 % mažesnė, nei reikalauja energijos beveik nevartojantis pastatas, plotas</t>
  </si>
  <si>
    <t xml:space="preserve">P.S.2.1034 </t>
  </si>
  <si>
    <t>kvadratiniai metrai</t>
  </si>
  <si>
    <t>27-307-P (nebegalioja)</t>
  </si>
  <si>
    <t>27-311-P (negalioja)</t>
  </si>
  <si>
    <t>Tvarios aplinkos užtikrinimas prie Tauragės Martyno Mažvydo progimnazijos, urbanizuotose ir tankiai apgyvendintose, Zumpės tvenkinių teritorijose</t>
  </si>
  <si>
    <t>27-312-P</t>
  </si>
  <si>
    <t>27-313-P</t>
  </si>
  <si>
    <t>Užlenkio ežero (Panemunėje) pritaikymas lankymui</t>
  </si>
  <si>
    <t>27-314-P</t>
  </si>
  <si>
    <t>Kvėdarnos tvenkinio  pritaikymas lankymui</t>
  </si>
  <si>
    <t>27-315-P</t>
  </si>
  <si>
    <t>Pilių piliakalnio Kaltinėnuose pritaikymas lankymui</t>
  </si>
  <si>
    <t>27-316-P</t>
  </si>
  <si>
    <t>Raudonės pilies ir parko, Smalininkų geležinkelio stoties ir vandens matavimo stoties pritaikymas lankymui</t>
  </si>
  <si>
    <t>Jurbarko r. sav. Administracija</t>
  </si>
  <si>
    <t>27-317-P</t>
  </si>
  <si>
    <t>Balskų tvenkinio pritaikymas lankymui</t>
  </si>
  <si>
    <t>2025-03</t>
  </si>
  <si>
    <t>27-318-P</t>
  </si>
  <si>
    <t>Šilalės tvenkinio ir Šilalės pušyno bei aplinkinių teritorijų pritaikymas lankymui</t>
  </si>
  <si>
    <t xml:space="preserve">Sukurtos arba atkurtos teritorijos, naudojamos ekonominei, rekreacinei ar turizmo paskirčiai </t>
  </si>
  <si>
    <t xml:space="preserve">Dviračiams skirtos infrastruktūros metinis naudotojų skaičius </t>
  </si>
  <si>
    <t>R.S.2.3025</t>
  </si>
  <si>
    <t xml:space="preserve">Sukurtos arba atkurtos atviros erdvės </t>
  </si>
  <si>
    <t>kv.m</t>
  </si>
  <si>
    <t xml:space="preserve">Dviračiams skirta infrastruktūra, kuriai suteikta parama </t>
  </si>
  <si>
    <t>kilometrai</t>
  </si>
  <si>
    <t>27-319-P</t>
  </si>
  <si>
    <t>Kraštovaizdžio parko ir Mituvos upės pritaikymo lankymui II etapas</t>
  </si>
  <si>
    <t>27-320-P</t>
  </si>
  <si>
    <t>Nemuno, Mituvos ir Imsrės upių pritaikymas lankymui Jurbarko mieste</t>
  </si>
  <si>
    <t>27-321-P</t>
  </si>
  <si>
    <t>Kalnėnų karjero pritaikymas lankymui</t>
  </si>
  <si>
    <t>2026-03</t>
  </si>
  <si>
    <t>2026-05</t>
  </si>
  <si>
    <t>27-322-P</t>
  </si>
  <si>
    <t>Skatinimo priemonių judėti parengimas ir įgyvendinimas bei viešojo transporto paslaugų prieinamumo didinimas Tauragė+ FZ</t>
  </si>
  <si>
    <t>VšĮ „Žaliasis regionas“</t>
  </si>
  <si>
    <t>27-323-P</t>
  </si>
  <si>
    <t>Jūros upės pakrantės  teritorijos atgaivinimas ir pritaikymas daugiatiksliam naudojimui</t>
  </si>
  <si>
    <t>R.N.2.5720</t>
  </si>
  <si>
    <t>2025-08</t>
  </si>
  <si>
    <t>27-324-P</t>
  </si>
  <si>
    <t>2024-03-28</t>
  </si>
  <si>
    <t>2024-05-21</t>
  </si>
  <si>
    <t>27-208-P</t>
  </si>
  <si>
    <t>Rūšiuojamojo atliekų surinkimo skatinimas Tauragės regione</t>
  </si>
  <si>
    <t>02-001-06-10-01-(RE)-27-(LT027-03-02-03)</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</si>
  <si>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</si>
  <si>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</si>
  <si>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</si>
  <si>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</si>
  <si>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</si>
  <si>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Tauragės regiono atliekų tvarkymo centras</t>
  </si>
  <si>
    <t>Įgyvendintos viešinimo kampanijos atliekų prevencijos ir tvarkymo temomis</t>
  </si>
  <si>
    <t xml:space="preserve">P.S.2.1015 </t>
  </si>
  <si>
    <t>Surinktos atskirai išrūšiuotos atliekos</t>
  </si>
  <si>
    <t xml:space="preserve">R.B.2.2103  </t>
  </si>
  <si>
    <t>Tonos per metus</t>
  </si>
  <si>
    <t>30-601-P</t>
  </si>
  <si>
    <t>11-001-02-10-03-(RE)-27-(LT027-02-01-03)</t>
  </si>
  <si>
    <t>01-004-07-02-01-(RE)-27-(LT027-02-02-01)-05-01</t>
  </si>
  <si>
    <t>01-004-07-01-01 (RE) LT027-02-02-01</t>
  </si>
  <si>
    <t>1.1 Skatinimo priemonių investuoti sudarymas Tauragė+ FZ ir pramoninių teritorijų infrastruktūros plėtra Jurbarko mieste</t>
  </si>
  <si>
    <t>01-004-07-02-01 (RE) LT027-02-02-01</t>
  </si>
  <si>
    <t>1.2 Skatinimo priemonių investuoti sudarymas Tauragė+ FZ ir pramoninių teritorijų infrastruktūros plėtra Jurbarko mieste</t>
  </si>
  <si>
    <t xml:space="preserve">
Metinis konsoliduotų viešųjų 
paslaugų vartotojų skaičius 
</t>
  </si>
  <si>
    <t xml:space="preserve">R.S.2.3039 </t>
  </si>
  <si>
    <t>(vartotojai per metus)</t>
  </si>
  <si>
    <t xml:space="preserve">
Dviračiams skirtos infrastruktūros
metinis naudotojų
skaičius </t>
  </si>
  <si>
    <t>(naudotojai per metus)</t>
  </si>
  <si>
    <t xml:space="preserve">
Dviračiams skirta infrastruktūra,
kuriai suteikta parama </t>
  </si>
  <si>
    <t>(kilometrai)</t>
  </si>
  <si>
    <t xml:space="preserve"> IV
Dviračiams skirtos infrastruktūros
metinis naudotojų
skaičius </t>
  </si>
  <si>
    <t>2,9 Užlenkio ežero (Panemunėje) pritaikymas lankymui</t>
  </si>
  <si>
    <t>2026-02</t>
  </si>
  <si>
    <t>2025-12</t>
  </si>
  <si>
    <t>2025-01-31</t>
  </si>
  <si>
    <t>2024-11-28</t>
  </si>
  <si>
    <t>27-209-P</t>
  </si>
  <si>
    <t>2026-01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</si>
</sst>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Red]#,##0.00"/>
    <numFmt numFmtId="165" formatCode="#,##0.0"/>
    <numFmt numFmtId="166" formatCode="yyyy/mm"/>
    <numFmt numFmtId="167" formatCode="#,##0.00000"/>
  </numFmts>
  <fonts count="37"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name val="Times New Roman"/>
      <family val="1"/>
      <charset val="186"/>
    </font>
    <font>
      <sz val="9"/>
      <color theme="0" tint="-0.249977111117893"/>
      <name val="Times New Roman"/>
      <family val="1"/>
      <charset val="186"/>
    </font>
    <font>
      <u/>
      <sz val="9"/>
      <color theme="1"/>
      <name val="Times New Roman"/>
      <family val="1"/>
      <charset val="186"/>
    </font>
    <font>
      <sz val="10"/>
      <color theme="1"/>
      <name val="Calibri"/>
      <family val="2"/>
      <charset val="186"/>
      <scheme val="minor"/>
    </font>
    <font>
      <sz val="11"/>
      <color rgb="FF9C0006"/>
      <name val="Calibri"/>
      <family val="2"/>
      <charset val="186"/>
      <scheme val="minor"/>
    </font>
    <font>
      <sz val="11"/>
      <name val="Times New Roman"/>
      <family val="1"/>
      <charset val="186"/>
    </font>
    <font>
      <sz val="11"/>
      <color theme="1"/>
      <name val="Times New Roman"/>
      <family val="1"/>
      <charset val="186"/>
    </font>
    <font>
      <u/>
      <sz val="11"/>
      <color theme="10"/>
      <name val="Calibri"/>
      <family val="2"/>
      <charset val="186"/>
      <scheme val="minor"/>
    </font>
    <font>
      <u/>
      <sz val="11"/>
      <color theme="0"/>
      <name val="Calibri"/>
      <family val="2"/>
      <charset val="186"/>
      <scheme val="minor"/>
    </font>
    <font>
      <b/>
      <sz val="11"/>
      <name val="Times New Roman"/>
      <family val="1"/>
      <charset val="186"/>
    </font>
    <font>
      <b/>
      <sz val="11"/>
      <color theme="1"/>
      <name val="Times New Roman"/>
      <family val="1"/>
      <charset val="186"/>
    </font>
    <font>
      <strike/>
      <sz val="11"/>
      <name val="Calibri"/>
      <family val="2"/>
      <charset val="186"/>
      <scheme val="minor"/>
    </font>
    <font>
      <strike/>
      <sz val="9"/>
      <color theme="1"/>
      <name val="Times New Roman"/>
      <family val="1"/>
      <charset val="186"/>
    </font>
    <font>
      <strike/>
      <sz val="9"/>
      <name val="Times New Roman"/>
      <family val="1"/>
      <charset val="186"/>
    </font>
    <font>
      <strike/>
      <sz val="11"/>
      <color theme="1"/>
      <name val="Times New Roman"/>
      <family val="1"/>
      <charset val="186"/>
    </font>
    <font>
      <strike/>
      <sz val="11"/>
      <name val="Times New Roman"/>
      <family val="1"/>
      <charset val="186"/>
    </font>
    <font>
      <b/>
      <strike/>
      <sz val="11"/>
      <name val="Times New Roman"/>
      <family val="1"/>
      <charset val="186"/>
    </font>
    <font>
      <sz val="9"/>
      <color rgb="FFFF0000"/>
      <name val="Times New Roman"/>
      <family val="1"/>
      <charset val="186"/>
    </font>
    <font>
      <b/>
      <strike/>
      <sz val="9"/>
      <name val="Times New Roman"/>
      <family val="1"/>
      <charset val="186"/>
    </font>
    <font>
      <b/>
      <strike/>
      <sz val="9"/>
      <color theme="1"/>
      <name val="Times New Roman"/>
      <family val="1"/>
      <charset val="186"/>
    </font>
    <font>
      <b/>
      <strike/>
      <sz val="11"/>
      <name val="Calibri"/>
      <family val="2"/>
      <charset val="186"/>
      <scheme val="minor"/>
    </font>
    <font>
      <b/>
      <strike/>
      <sz val="11"/>
      <color theme="1"/>
      <name val="Times New Roman"/>
      <family val="1"/>
      <charset val="186"/>
    </font>
    <font>
      <strike/>
      <sz val="9"/>
      <color theme="0" tint="-0.14999847407452621"/>
      <name val="Times New Roman"/>
      <family val="1"/>
      <charset val="186"/>
    </font>
    <font>
      <i/>
      <sz val="10"/>
      <color theme="1"/>
      <name val="Times New Roman"/>
      <family val="1"/>
    </font>
    <font>
      <sz val="9"/>
      <name val="Times New Roman"/>
      <family val="1"/>
    </font>
    <font>
      <sz val="9"/>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C7CE"/>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s>
  <cellStyleXfs count="4">
    <xf numFmtId="0" fontId="0" fillId="0" borderId="0"/>
    <xf numFmtId="0" fontId="10" fillId="3" borderId="7" applyNumberFormat="0" applyFont="0" applyAlignment="0" applyProtection="0"/>
    <xf numFmtId="0" fontId="15" fillId="4" borderId="0" applyNumberFormat="0" applyBorder="0" applyAlignment="0" applyProtection="0"/>
    <xf numFmtId="0" fontId="18" fillId="0" borderId="0" applyNumberFormat="0" applyFill="0" applyBorder="0" applyAlignment="0" applyProtection="0"/>
  </cellStyleXfs>
  <cellXfs count="420">
    <xf numFmtId="0" fontId="0" fillId="0" borderId="0" xfId="0"/>
    <xf numFmtId="0" fontId="3" fillId="0" borderId="0" xfId="0" applyFont="1"/>
    <xf numFmtId="0" fontId="2" fillId="0" borderId="1" xfId="0" applyFont="1" applyBorder="1" applyAlignment="1">
      <alignment horizontal="center"/>
    </xf>
    <xf numFmtId="0" fontId="4" fillId="0" borderId="1" xfId="0" applyFont="1" applyBorder="1" applyAlignment="1">
      <alignment horizontal="center" vertical="center" wrapText="1"/>
    </xf>
    <xf numFmtId="0" fontId="1" fillId="0" borderId="1" xfId="0" applyFont="1" applyBorder="1" applyAlignment="1">
      <alignment horizontal="center" vertical="top" wrapText="1"/>
    </xf>
    <xf numFmtId="0" fontId="5" fillId="0" borderId="0" xfId="0" applyFont="1"/>
    <xf numFmtId="0" fontId="6" fillId="0" borderId="0" xfId="0" applyFont="1"/>
    <xf numFmtId="0" fontId="5" fillId="0" borderId="1" xfId="0" applyFont="1" applyBorder="1" applyAlignment="1">
      <alignment horizontal="center" vertical="center" wrapText="1"/>
    </xf>
    <xf numFmtId="0" fontId="8" fillId="0" borderId="1" xfId="0" applyFont="1" applyBorder="1" applyAlignment="1">
      <alignment horizontal="center"/>
    </xf>
    <xf numFmtId="0" fontId="6" fillId="2" borderId="0" xfId="0" applyFont="1" applyFill="1"/>
    <xf numFmtId="0" fontId="3" fillId="0" borderId="0" xfId="0" applyFont="1" applyAlignment="1">
      <alignment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1" fillId="0" borderId="0" xfId="0" applyFont="1" applyAlignment="1">
      <alignment horizontal="center" vertical="center" wrapText="1"/>
    </xf>
    <xf numFmtId="0" fontId="7"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0" borderId="2" xfId="0" applyFont="1" applyBorder="1" applyAlignment="1">
      <alignment horizontal="center"/>
    </xf>
    <xf numFmtId="0" fontId="2" fillId="0" borderId="6" xfId="0" applyFont="1" applyBorder="1" applyAlignment="1">
      <alignment horizontal="center"/>
    </xf>
    <xf numFmtId="0" fontId="8" fillId="0" borderId="9" xfId="0" applyFont="1" applyBorder="1" applyAlignment="1">
      <alignment horizontal="center"/>
    </xf>
    <xf numFmtId="0" fontId="2" fillId="0" borderId="11" xfId="0" applyFont="1" applyBorder="1" applyAlignment="1">
      <alignment horizontal="center"/>
    </xf>
    <xf numFmtId="0" fontId="9" fillId="0" borderId="8" xfId="0" applyFont="1" applyBorder="1" applyAlignment="1">
      <alignment horizontal="center" vertical="top" wrapText="1"/>
    </xf>
    <xf numFmtId="0" fontId="9" fillId="0" borderId="0" xfId="0" applyFont="1" applyAlignment="1">
      <alignment horizontal="center" vertical="top" wrapText="1"/>
    </xf>
    <xf numFmtId="0" fontId="9" fillId="0" borderId="1" xfId="0"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Alignment="1">
      <alignment horizontal="center" vertical="top" wrapText="1"/>
    </xf>
    <xf numFmtId="0" fontId="12" fillId="0" borderId="8" xfId="0" applyFont="1" applyBorder="1" applyAlignment="1">
      <alignment horizontal="center" vertical="top" wrapText="1"/>
    </xf>
    <xf numFmtId="0" fontId="9" fillId="0" borderId="1" xfId="0" applyFont="1" applyBorder="1" applyAlignment="1">
      <alignment horizontal="center" vertical="top" wrapText="1"/>
    </xf>
    <xf numFmtId="0" fontId="9" fillId="0" borderId="12" xfId="0" applyFont="1" applyBorder="1" applyAlignment="1">
      <alignment horizontal="center" vertical="top" wrapText="1"/>
    </xf>
    <xf numFmtId="0" fontId="11" fillId="0" borderId="12" xfId="0" applyFont="1" applyBorder="1" applyAlignment="1">
      <alignment horizontal="center" vertical="top" wrapText="1"/>
    </xf>
    <xf numFmtId="0" fontId="11" fillId="0" borderId="3" xfId="0" applyFont="1" applyBorder="1" applyAlignment="1">
      <alignment horizontal="center" vertical="top" wrapText="1"/>
    </xf>
    <xf numFmtId="0" fontId="11" fillId="0" borderId="13" xfId="0" applyFont="1" applyBorder="1" applyAlignment="1">
      <alignment horizontal="center" vertical="top" wrapText="1"/>
    </xf>
    <xf numFmtId="0" fontId="11" fillId="0" borderId="1" xfId="0" applyFont="1" applyBorder="1" applyAlignment="1">
      <alignment horizontal="left" vertical="top" wrapText="1"/>
    </xf>
    <xf numFmtId="0" fontId="11" fillId="0" borderId="1" xfId="1" applyFont="1" applyFill="1" applyBorder="1" applyAlignment="1">
      <alignment horizontal="center" vertical="center"/>
    </xf>
    <xf numFmtId="0" fontId="12" fillId="0" borderId="3" xfId="0" applyFont="1" applyBorder="1" applyAlignment="1">
      <alignment horizontal="center" vertical="top" wrapText="1"/>
    </xf>
    <xf numFmtId="0" fontId="9" fillId="0" borderId="13" xfId="0" applyFont="1" applyBorder="1" applyAlignment="1">
      <alignment horizontal="center" vertical="top" wrapText="1"/>
    </xf>
    <xf numFmtId="0" fontId="9" fillId="0" borderId="15" xfId="0" applyFont="1" applyBorder="1" applyAlignment="1">
      <alignment horizontal="center" vertical="top" wrapText="1"/>
    </xf>
    <xf numFmtId="0" fontId="13" fillId="0" borderId="3" xfId="0" applyFont="1" applyBorder="1" applyAlignment="1">
      <alignment horizontal="center" vertical="top" wrapText="1"/>
    </xf>
    <xf numFmtId="0" fontId="13" fillId="0" borderId="13" xfId="0" applyFont="1" applyBorder="1" applyAlignment="1">
      <alignment horizontal="center" vertical="top" wrapText="1"/>
    </xf>
    <xf numFmtId="0" fontId="3" fillId="0" borderId="1" xfId="0" applyFont="1" applyBorder="1" applyAlignment="1">
      <alignment horizontal="left" vertical="top" wrapText="1"/>
    </xf>
    <xf numFmtId="3" fontId="3" fillId="0" borderId="1" xfId="0" applyNumberFormat="1" applyFont="1" applyBorder="1" applyAlignment="1">
      <alignment horizontal="left" vertical="top" wrapText="1"/>
    </xf>
    <xf numFmtId="165" fontId="3" fillId="0" borderId="1" xfId="0" applyNumberFormat="1" applyFont="1" applyBorder="1" applyAlignment="1">
      <alignment horizontal="left" vertical="top" wrapText="1"/>
    </xf>
    <xf numFmtId="0" fontId="16" fillId="0" borderId="8" xfId="0" applyFont="1" applyBorder="1" applyAlignment="1">
      <alignment horizontal="center" vertical="top" wrapText="1"/>
    </xf>
    <xf numFmtId="0" fontId="16" fillId="0" borderId="3" xfId="0" applyFont="1" applyBorder="1" applyAlignment="1">
      <alignment horizontal="center" vertical="top" wrapText="1"/>
    </xf>
    <xf numFmtId="4" fontId="17" fillId="0" borderId="8" xfId="0" applyNumberFormat="1" applyFont="1" applyBorder="1" applyAlignment="1">
      <alignment horizontal="center" vertical="top" wrapText="1"/>
    </xf>
    <xf numFmtId="4" fontId="17" fillId="0" borderId="0" xfId="0" applyNumberFormat="1" applyFont="1" applyAlignment="1">
      <alignment horizontal="center" vertical="top" wrapText="1"/>
    </xf>
    <xf numFmtId="4" fontId="16" fillId="0" borderId="0" xfId="0" applyNumberFormat="1" applyFont="1" applyAlignment="1">
      <alignment horizontal="center" vertical="top" wrapText="1"/>
    </xf>
    <xf numFmtId="4" fontId="16" fillId="0" borderId="8" xfId="0" applyNumberFormat="1" applyFont="1" applyBorder="1" applyAlignment="1">
      <alignment horizontal="center" vertical="top" wrapText="1"/>
    </xf>
    <xf numFmtId="0" fontId="17" fillId="0" borderId="8" xfId="0" applyFont="1" applyBorder="1" applyAlignment="1">
      <alignment horizontal="center" vertical="top" wrapText="1"/>
    </xf>
    <xf numFmtId="0" fontId="17" fillId="0" borderId="0" xfId="0" applyFont="1" applyAlignment="1">
      <alignment horizontal="center" vertical="top" wrapText="1"/>
    </xf>
    <xf numFmtId="4" fontId="17" fillId="0" borderId="3" xfId="0" applyNumberFormat="1" applyFont="1" applyBorder="1" applyAlignment="1">
      <alignment horizontal="center" vertical="top" wrapText="1"/>
    </xf>
    <xf numFmtId="4" fontId="17" fillId="0" borderId="14" xfId="0" applyNumberFormat="1" applyFont="1" applyBorder="1" applyAlignment="1">
      <alignment horizontal="center" vertical="top" wrapText="1"/>
    </xf>
    <xf numFmtId="4" fontId="17" fillId="0" borderId="12" xfId="0" applyNumberFormat="1" applyFont="1" applyBorder="1" applyAlignment="1">
      <alignment horizontal="center" vertical="top" wrapText="1"/>
    </xf>
    <xf numFmtId="4" fontId="16" fillId="0" borderId="12" xfId="0" applyNumberFormat="1" applyFont="1" applyBorder="1" applyAlignment="1">
      <alignment horizontal="center" vertical="top" wrapText="1"/>
    </xf>
    <xf numFmtId="4" fontId="16" fillId="0" borderId="3" xfId="0" applyNumberFormat="1" applyFont="1" applyBorder="1" applyAlignment="1">
      <alignment horizontal="center" vertical="top" wrapText="1"/>
    </xf>
    <xf numFmtId="0" fontId="17" fillId="0" borderId="3" xfId="0" applyFont="1" applyBorder="1" applyAlignment="1">
      <alignment horizontal="center" vertical="top" wrapText="1"/>
    </xf>
    <xf numFmtId="0" fontId="17" fillId="0" borderId="12" xfId="0" applyFont="1" applyBorder="1" applyAlignment="1">
      <alignment horizontal="center" vertical="top" wrapText="1"/>
    </xf>
    <xf numFmtId="0" fontId="19" fillId="0" borderId="0" xfId="3" applyFont="1"/>
    <xf numFmtId="4" fontId="20" fillId="0" borderId="0" xfId="0" applyNumberFormat="1" applyFont="1" applyAlignment="1">
      <alignment horizontal="center" vertical="top" wrapText="1"/>
    </xf>
    <xf numFmtId="17" fontId="17" fillId="0" borderId="8" xfId="0" applyNumberFormat="1" applyFont="1" applyBorder="1" applyAlignment="1">
      <alignment horizontal="center" vertical="top" wrapText="1"/>
    </xf>
    <xf numFmtId="4" fontId="20" fillId="0" borderId="12" xfId="0" applyNumberFormat="1" applyFont="1" applyBorder="1" applyAlignment="1">
      <alignment horizontal="center" vertical="top" wrapText="1"/>
    </xf>
    <xf numFmtId="4" fontId="17" fillId="0" borderId="13" xfId="0" applyNumberFormat="1" applyFont="1" applyBorder="1" applyAlignment="1">
      <alignment horizontal="center" vertical="top" wrapText="1"/>
    </xf>
    <xf numFmtId="4" fontId="21" fillId="0" borderId="8" xfId="0" applyNumberFormat="1" applyFont="1" applyBorder="1" applyAlignment="1">
      <alignment horizontal="center" vertical="top" wrapText="1"/>
    </xf>
    <xf numFmtId="167" fontId="17" fillId="0" borderId="8" xfId="0" applyNumberFormat="1" applyFont="1" applyBorder="1" applyAlignment="1">
      <alignment horizontal="center" vertical="top" wrapText="1"/>
    </xf>
    <xf numFmtId="4" fontId="20" fillId="0" borderId="13" xfId="0" applyNumberFormat="1" applyFont="1" applyBorder="1" applyAlignment="1">
      <alignment horizontal="center" vertical="top" wrapText="1"/>
    </xf>
    <xf numFmtId="14" fontId="16" fillId="0" borderId="8" xfId="0" applyNumberFormat="1" applyFont="1" applyBorder="1" applyAlignment="1">
      <alignment horizontal="center" vertical="top" wrapText="1"/>
    </xf>
    <xf numFmtId="0" fontId="22" fillId="0" borderId="8" xfId="2" applyFont="1" applyFill="1" applyBorder="1" applyAlignment="1">
      <alignment horizontal="center" vertical="top" wrapText="1"/>
    </xf>
    <xf numFmtId="0" fontId="23" fillId="0" borderId="0" xfId="0" applyFont="1" applyAlignment="1">
      <alignment horizontal="center" vertical="top" wrapText="1"/>
    </xf>
    <xf numFmtId="0" fontId="23" fillId="0" borderId="8" xfId="0" applyFont="1" applyBorder="1" applyAlignment="1">
      <alignment horizontal="center" vertical="top" wrapText="1"/>
    </xf>
    <xf numFmtId="0" fontId="23" fillId="0" borderId="1" xfId="0" applyFont="1" applyBorder="1" applyAlignment="1">
      <alignment horizontal="left" vertical="top"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4" fillId="0" borderId="8" xfId="0" applyFont="1" applyBorder="1" applyAlignment="1">
      <alignment horizontal="center" vertical="top" wrapText="1"/>
    </xf>
    <xf numFmtId="0" fontId="24" fillId="0" borderId="0" xfId="0" applyFont="1" applyAlignment="1">
      <alignment horizontal="center" vertical="top" wrapText="1"/>
    </xf>
    <xf numFmtId="4" fontId="25" fillId="0" borderId="8" xfId="0" applyNumberFormat="1" applyFont="1" applyBorder="1" applyAlignment="1">
      <alignment horizontal="center" vertical="top" wrapText="1"/>
    </xf>
    <xf numFmtId="4" fontId="25" fillId="0" borderId="8" xfId="0" quotePrefix="1" applyNumberFormat="1" applyFont="1" applyBorder="1" applyAlignment="1">
      <alignment horizontal="center" vertical="top" wrapText="1"/>
    </xf>
    <xf numFmtId="4" fontId="25" fillId="0" borderId="0" xfId="0" applyNumberFormat="1" applyFont="1" applyAlignment="1">
      <alignment horizontal="center" vertical="top" wrapText="1"/>
    </xf>
    <xf numFmtId="4" fontId="26" fillId="0" borderId="0" xfId="0" applyNumberFormat="1" applyFont="1" applyAlignment="1">
      <alignment horizontal="center" vertical="top" wrapText="1"/>
    </xf>
    <xf numFmtId="4" fontId="27" fillId="0" borderId="0" xfId="0" applyNumberFormat="1" applyFont="1" applyAlignment="1">
      <alignment horizontal="center" vertical="top" wrapText="1"/>
    </xf>
    <xf numFmtId="4" fontId="26" fillId="0" borderId="8" xfId="0" applyNumberFormat="1" applyFont="1" applyBorder="1" applyAlignment="1">
      <alignment horizontal="center" vertical="top" wrapText="1"/>
    </xf>
    <xf numFmtId="0" fontId="15" fillId="0" borderId="8" xfId="2" applyFill="1" applyBorder="1" applyAlignment="1">
      <alignment horizontal="center" vertical="top" wrapText="1"/>
    </xf>
    <xf numFmtId="0" fontId="15" fillId="0" borderId="0" xfId="2" applyFill="1" applyAlignment="1">
      <alignment horizontal="center" vertical="top" wrapText="1"/>
    </xf>
    <xf numFmtId="0" fontId="23" fillId="0" borderId="1" xfId="0" applyFont="1" applyBorder="1" applyAlignment="1">
      <alignment horizontal="center" vertical="top" wrapText="1"/>
    </xf>
    <xf numFmtId="0" fontId="23" fillId="0" borderId="12" xfId="0" applyFont="1" applyBorder="1" applyAlignment="1">
      <alignment horizontal="center" vertical="top" wrapText="1"/>
    </xf>
    <xf numFmtId="0" fontId="23" fillId="0" borderId="3" xfId="0" applyFont="1" applyBorder="1" applyAlignment="1">
      <alignment horizontal="center" vertical="top" wrapText="1"/>
    </xf>
    <xf numFmtId="0" fontId="23" fillId="0" borderId="13" xfId="0" applyFont="1" applyBorder="1" applyAlignment="1">
      <alignment horizontal="center" vertical="top" wrapText="1"/>
    </xf>
    <xf numFmtId="4" fontId="25" fillId="0" borderId="14" xfId="0" applyNumberFormat="1" applyFont="1" applyBorder="1" applyAlignment="1">
      <alignment horizontal="center" vertical="top" wrapText="1"/>
    </xf>
    <xf numFmtId="4" fontId="25" fillId="0" borderId="3" xfId="0" applyNumberFormat="1" applyFont="1" applyBorder="1" applyAlignment="1">
      <alignment horizontal="center" vertical="top" wrapText="1"/>
    </xf>
    <xf numFmtId="4" fontId="25" fillId="0" borderId="12" xfId="0" applyNumberFormat="1" applyFont="1" applyBorder="1" applyAlignment="1">
      <alignment horizontal="center" vertical="top" wrapText="1"/>
    </xf>
    <xf numFmtId="4" fontId="26" fillId="0" borderId="12" xfId="0" applyNumberFormat="1" applyFont="1" applyBorder="1" applyAlignment="1">
      <alignment horizontal="center" vertical="top" wrapText="1"/>
    </xf>
    <xf numFmtId="4" fontId="27" fillId="0" borderId="12" xfId="0" applyNumberFormat="1" applyFont="1" applyBorder="1" applyAlignment="1">
      <alignment horizontal="center" vertical="top" wrapText="1"/>
    </xf>
    <xf numFmtId="4" fontId="26" fillId="0" borderId="3" xfId="0" applyNumberFormat="1" applyFont="1" applyBorder="1" applyAlignment="1">
      <alignment horizontal="center" vertical="top" wrapText="1"/>
    </xf>
    <xf numFmtId="0" fontId="24" fillId="0" borderId="13" xfId="0" applyFont="1" applyBorder="1" applyAlignment="1">
      <alignment horizontal="center" vertical="top" wrapText="1"/>
    </xf>
    <xf numFmtId="4" fontId="3" fillId="0" borderId="0" xfId="0" applyNumberFormat="1" applyFont="1"/>
    <xf numFmtId="3" fontId="6" fillId="0" borderId="0" xfId="0" applyNumberFormat="1" applyFont="1"/>
    <xf numFmtId="0" fontId="6" fillId="0" borderId="0" xfId="0" applyFont="1" applyAlignment="1">
      <alignment wrapText="1"/>
    </xf>
    <xf numFmtId="3" fontId="3" fillId="0" borderId="0" xfId="0" applyNumberFormat="1" applyFont="1"/>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2" fillId="0" borderId="32" xfId="0" applyFont="1" applyBorder="1" applyAlignment="1">
      <alignment horizontal="center"/>
    </xf>
    <xf numFmtId="0" fontId="2" fillId="0" borderId="33" xfId="0" applyFont="1" applyBorder="1" applyAlignment="1">
      <alignment horizontal="center"/>
    </xf>
    <xf numFmtId="0" fontId="8" fillId="0" borderId="33" xfId="0" applyFont="1" applyBorder="1" applyAlignment="1">
      <alignment horizontal="center"/>
    </xf>
    <xf numFmtId="0" fontId="2" fillId="0" borderId="34" xfId="0" applyFont="1" applyBorder="1" applyAlignment="1">
      <alignment horizontal="center"/>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17" fillId="0" borderId="0" xfId="0" applyFont="1"/>
    <xf numFmtId="0" fontId="3" fillId="0" borderId="24" xfId="0" applyFont="1" applyBorder="1" applyAlignment="1">
      <alignment horizontal="center" vertical="center" wrapText="1"/>
    </xf>
    <xf numFmtId="0" fontId="7"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0" fontId="9" fillId="0" borderId="0" xfId="0" applyFont="1"/>
    <xf numFmtId="0" fontId="28" fillId="0" borderId="0" xfId="0" applyFont="1"/>
    <xf numFmtId="164" fontId="7" fillId="0" borderId="1" xfId="0" applyNumberFormat="1" applyFont="1" applyBorder="1" applyAlignment="1">
      <alignment horizontal="center" vertical="center" wrapText="1"/>
    </xf>
    <xf numFmtId="0" fontId="3" fillId="0" borderId="0" xfId="0" applyFont="1" applyAlignment="1">
      <alignment horizontal="center" vertical="center"/>
    </xf>
    <xf numFmtId="164" fontId="1" fillId="0" borderId="1" xfId="0"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2"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0" fontId="29" fillId="2" borderId="2" xfId="0" applyFont="1" applyFill="1" applyBorder="1" applyAlignment="1">
      <alignment horizontal="center" vertical="top" wrapText="1"/>
    </xf>
    <xf numFmtId="0" fontId="30" fillId="0" borderId="0" xfId="0" applyFont="1" applyAlignment="1">
      <alignment horizontal="center" vertical="top" wrapText="1"/>
    </xf>
    <xf numFmtId="0" fontId="30" fillId="0" borderId="8" xfId="0" applyFont="1" applyBorder="1" applyAlignment="1">
      <alignment horizontal="center" vertical="top" wrapText="1"/>
    </xf>
    <xf numFmtId="0" fontId="31" fillId="0" borderId="8" xfId="2" applyFont="1" applyFill="1" applyBorder="1" applyAlignment="1">
      <alignment horizontal="center" vertical="top" wrapText="1"/>
    </xf>
    <xf numFmtId="0" fontId="30" fillId="0" borderId="1" xfId="0" applyFont="1" applyBorder="1" applyAlignment="1">
      <alignment horizontal="left" vertical="top"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9" fillId="0" borderId="8" xfId="0" applyFont="1" applyBorder="1" applyAlignment="1">
      <alignment horizontal="center" vertical="top" wrapText="1"/>
    </xf>
    <xf numFmtId="0" fontId="29" fillId="0" borderId="0" xfId="0" applyFont="1" applyAlignment="1">
      <alignment horizontal="center" vertical="top" wrapText="1"/>
    </xf>
    <xf numFmtId="4" fontId="32" fillId="0" borderId="8" xfId="0" applyNumberFormat="1" applyFont="1" applyBorder="1" applyAlignment="1">
      <alignment horizontal="center" vertical="top" wrapText="1"/>
    </xf>
    <xf numFmtId="4" fontId="32" fillId="0" borderId="0" xfId="0" applyNumberFormat="1" applyFont="1" applyAlignment="1">
      <alignment horizontal="center" vertical="top" wrapText="1"/>
    </xf>
    <xf numFmtId="4" fontId="27" fillId="0" borderId="8" xfId="0" applyNumberFormat="1" applyFont="1" applyBorder="1" applyAlignment="1">
      <alignment horizontal="center" vertical="top" wrapText="1"/>
    </xf>
    <xf numFmtId="166" fontId="31" fillId="0" borderId="8" xfId="2" applyNumberFormat="1" applyFont="1" applyFill="1" applyBorder="1" applyAlignment="1">
      <alignment horizontal="center" vertical="top" wrapText="1"/>
    </xf>
    <xf numFmtId="0" fontId="26" fillId="0" borderId="8" xfId="0" applyFont="1" applyBorder="1" applyAlignment="1">
      <alignment horizontal="center" vertical="top" wrapText="1"/>
    </xf>
    <xf numFmtId="0" fontId="33" fillId="0" borderId="8" xfId="0" applyFont="1" applyBorder="1" applyAlignment="1">
      <alignment horizontal="center" vertical="top" wrapText="1"/>
    </xf>
    <xf numFmtId="0" fontId="30" fillId="0" borderId="26" xfId="0" applyFont="1" applyBorder="1" applyAlignment="1">
      <alignment horizontal="center" vertical="top" wrapText="1"/>
    </xf>
    <xf numFmtId="0" fontId="30" fillId="0" borderId="1" xfId="0" applyFont="1" applyBorder="1" applyAlignment="1">
      <alignment horizontal="center" vertical="top" wrapText="1"/>
    </xf>
    <xf numFmtId="0" fontId="32" fillId="0" borderId="8" xfId="0" applyFont="1" applyBorder="1" applyAlignment="1">
      <alignment horizontal="center" vertical="top" wrapText="1"/>
    </xf>
    <xf numFmtId="0" fontId="32" fillId="0" borderId="0" xfId="0" applyFont="1" applyAlignment="1">
      <alignment horizontal="center" vertical="top" wrapText="1"/>
    </xf>
    <xf numFmtId="0" fontId="33" fillId="0" borderId="3" xfId="0" applyFont="1" applyBorder="1" applyAlignment="1">
      <alignment horizontal="center" vertical="top" wrapText="1"/>
    </xf>
    <xf numFmtId="0" fontId="30" fillId="0" borderId="12" xfId="0" applyFont="1" applyBorder="1" applyAlignment="1">
      <alignment horizontal="center" vertical="top" wrapText="1"/>
    </xf>
    <xf numFmtId="0" fontId="30" fillId="0" borderId="3" xfId="0" applyFont="1" applyBorder="1" applyAlignment="1">
      <alignment horizontal="center" vertical="top" wrapText="1"/>
    </xf>
    <xf numFmtId="0" fontId="30" fillId="0" borderId="13" xfId="0" applyFont="1" applyBorder="1" applyAlignment="1">
      <alignment horizontal="center" vertical="top" wrapText="1"/>
    </xf>
    <xf numFmtId="0" fontId="29" fillId="0" borderId="3" xfId="0" applyFont="1" applyBorder="1" applyAlignment="1">
      <alignment horizontal="center" vertical="top" wrapText="1"/>
    </xf>
    <xf numFmtId="0" fontId="29" fillId="0" borderId="12" xfId="0" applyFont="1" applyBorder="1" applyAlignment="1">
      <alignment horizontal="center" vertical="top" wrapText="1"/>
    </xf>
    <xf numFmtId="4" fontId="32" fillId="0" borderId="3" xfId="0" applyNumberFormat="1" applyFont="1" applyBorder="1" applyAlignment="1">
      <alignment horizontal="center" vertical="top" wrapText="1"/>
    </xf>
    <xf numFmtId="4" fontId="32" fillId="0" borderId="14" xfId="0" applyNumberFormat="1" applyFont="1" applyBorder="1" applyAlignment="1">
      <alignment horizontal="center" vertical="top" wrapText="1"/>
    </xf>
    <xf numFmtId="4" fontId="32" fillId="0" borderId="12" xfId="0" applyNumberFormat="1" applyFont="1" applyBorder="1" applyAlignment="1">
      <alignment horizontal="center" vertical="top" wrapText="1"/>
    </xf>
    <xf numFmtId="4" fontId="27" fillId="0" borderId="3" xfId="0" applyNumberFormat="1" applyFont="1" applyBorder="1" applyAlignment="1">
      <alignment horizontal="center" vertical="top" wrapText="1"/>
    </xf>
    <xf numFmtId="0" fontId="29" fillId="0" borderId="13" xfId="0" applyFont="1" applyBorder="1" applyAlignment="1">
      <alignment horizontal="center" vertical="top" wrapText="1"/>
    </xf>
    <xf numFmtId="0" fontId="32" fillId="0" borderId="3" xfId="0" applyFont="1" applyBorder="1" applyAlignment="1">
      <alignment horizontal="center" vertical="top" wrapText="1"/>
    </xf>
    <xf numFmtId="0" fontId="32" fillId="0" borderId="12" xfId="0" applyFont="1" applyBorder="1" applyAlignment="1">
      <alignment horizontal="center" vertical="top" wrapText="1"/>
    </xf>
    <xf numFmtId="0" fontId="26" fillId="0" borderId="3" xfId="0" applyFont="1" applyBorder="1" applyAlignment="1">
      <alignment horizontal="center" vertical="top" wrapText="1"/>
    </xf>
    <xf numFmtId="0" fontId="9" fillId="0" borderId="18" xfId="0" quotePrefix="1" applyFont="1" applyBorder="1" applyAlignment="1">
      <alignment horizontal="left" vertical="center" wrapText="1"/>
    </xf>
    <xf numFmtId="0" fontId="9" fillId="0" borderId="18" xfId="0" applyFont="1" applyBorder="1" applyAlignment="1">
      <alignmen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quotePrefix="1" applyFont="1" applyBorder="1" applyAlignment="1">
      <alignment horizontal="left" vertical="center"/>
    </xf>
    <xf numFmtId="0" fontId="9" fillId="0" borderId="2" xfId="0" applyFont="1" applyBorder="1" applyAlignment="1">
      <alignment vertical="center" wrapText="1"/>
    </xf>
    <xf numFmtId="0" fontId="9" fillId="0" borderId="2" xfId="0" quotePrefix="1" applyFont="1" applyBorder="1" applyAlignment="1">
      <alignment horizontal="left" vertical="center"/>
    </xf>
    <xf numFmtId="0" fontId="9" fillId="0" borderId="2" xfId="0" quotePrefix="1" applyFont="1" applyBorder="1" applyAlignment="1">
      <alignment horizontal="left" vertical="center" wrapText="1"/>
    </xf>
    <xf numFmtId="0" fontId="9" fillId="0" borderId="24" xfId="0" quotePrefix="1" applyFont="1" applyBorder="1" applyAlignment="1">
      <alignment horizontal="left" vertical="center" wrapText="1"/>
    </xf>
    <xf numFmtId="0" fontId="34" fillId="0" borderId="1" xfId="0" applyFont="1" applyBorder="1" applyAlignment="1">
      <alignment horizontal="center" vertical="top" wrapText="1"/>
    </xf>
    <xf numFmtId="2" fontId="34" fillId="0" borderId="1" xfId="0" applyNumberFormat="1" applyFont="1" applyBorder="1" applyAlignment="1">
      <alignment horizontal="center" vertical="top" wrapText="1"/>
    </xf>
    <xf numFmtId="3" fontId="34" fillId="0" borderId="1" xfId="0" applyNumberFormat="1" applyFont="1" applyBorder="1" applyAlignment="1">
      <alignment horizontal="center" vertical="top" wrapText="1"/>
    </xf>
    <xf numFmtId="0" fontId="3" fillId="2" borderId="0" xfId="0" applyFont="1" applyFill="1"/>
    <xf numFmtId="0" fontId="5"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5" fillId="2" borderId="0" xfId="0" applyFont="1" applyFill="1"/>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5" fillId="0" borderId="1" xfId="0" applyFont="1" applyBorder="1" applyAlignment="1">
      <alignment horizontal="center" vertical="center" wrapText="1"/>
    </xf>
    <xf numFmtId="0" fontId="4" fillId="0" borderId="0" xfId="0" applyFont="1" applyAlignment="1">
      <alignment horizontal="center"/>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17" fontId="1" fillId="0" borderId="2" xfId="0"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0" borderId="1" xfId="0" applyFont="1" applyBorder="1" applyAlignment="1">
      <alignment horizontal="center" vertical="center" wrapText="1"/>
    </xf>
    <xf numFmtId="164"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164" fontId="7" fillId="0" borderId="2" xfId="0" applyNumberFormat="1" applyFont="1" applyBorder="1" applyAlignment="1">
      <alignment horizontal="center" vertical="center" wrapText="1"/>
    </xf>
    <xf numFmtId="164" fontId="7" fillId="0" borderId="8" xfId="0" applyNumberFormat="1" applyFont="1" applyBorder="1" applyAlignment="1">
      <alignment horizontal="center" vertical="center" wrapText="1"/>
    </xf>
    <xf numFmtId="0" fontId="3" fillId="0" borderId="0" xfId="0" applyFont="1" applyAlignment="1">
      <alignment horizontal="center" vertical="center"/>
    </xf>
    <xf numFmtId="2" fontId="35" fillId="0" borderId="2" xfId="0" applyNumberFormat="1" applyFont="1" applyBorder="1" applyAlignment="1">
      <alignment horizontal="left" vertical="top" wrapText="1"/>
    </xf>
    <xf numFmtId="2" fontId="35" fillId="0" borderId="8"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0" fontId="35" fillId="0" borderId="2" xfId="0" applyFont="1" applyBorder="1" applyAlignment="1">
      <alignment horizontal="left" vertical="top" wrapText="1"/>
    </xf>
    <xf numFmtId="0" fontId="35" fillId="0" borderId="8" xfId="0" applyFont="1" applyBorder="1" applyAlignment="1">
      <alignment horizontal="left" vertical="top" wrapText="1"/>
    </xf>
    <xf numFmtId="0" fontId="35" fillId="0" borderId="3" xfId="0" applyFont="1" applyBorder="1" applyAlignment="1">
      <alignment horizontal="left" vertical="top" wrapText="1"/>
    </xf>
    <xf numFmtId="49" fontId="36" fillId="0" borderId="2" xfId="0" applyNumberFormat="1" applyFont="1" applyBorder="1" applyAlignment="1">
      <alignment horizontal="left" vertical="top" wrapText="1"/>
    </xf>
    <xf numFmtId="49" fontId="36" fillId="0" borderId="8" xfId="0" applyNumberFormat="1" applyFont="1" applyBorder="1" applyAlignment="1">
      <alignment horizontal="left" vertical="top" wrapText="1"/>
    </xf>
    <xf numFmtId="49" fontId="36" fillId="0" borderId="3" xfId="0" applyNumberFormat="1" applyFont="1" applyBorder="1" applyAlignment="1">
      <alignment horizontal="left" vertical="top" wrapText="1"/>
    </xf>
    <xf numFmtId="2" fontId="36" fillId="0" borderId="2" xfId="0" applyNumberFormat="1" applyFont="1" applyBorder="1" applyAlignment="1">
      <alignment horizontal="left" vertical="top" wrapText="1"/>
    </xf>
    <xf numFmtId="2" fontId="36" fillId="0" borderId="8" xfId="0" applyNumberFormat="1" applyFont="1" applyBorder="1" applyAlignment="1">
      <alignment horizontal="left" vertical="top" wrapText="1"/>
    </xf>
    <xf numFmtId="2" fontId="36" fillId="0" borderId="3" xfId="0" applyNumberFormat="1" applyFont="1" applyBorder="1" applyAlignment="1">
      <alignment horizontal="left" vertical="top" wrapText="1"/>
    </xf>
    <xf numFmtId="2" fontId="35" fillId="2" borderId="2" xfId="0" applyNumberFormat="1" applyFont="1" applyFill="1" applyBorder="1" applyAlignment="1">
      <alignment horizontal="left" vertical="top" wrapText="1"/>
    </xf>
    <xf numFmtId="2" fontId="35" fillId="2" borderId="8" xfId="0" applyNumberFormat="1" applyFont="1" applyFill="1" applyBorder="1" applyAlignment="1">
      <alignment horizontal="left" vertical="top" wrapText="1"/>
    </xf>
    <xf numFmtId="2" fontId="35" fillId="2" borderId="3" xfId="0" applyNumberFormat="1" applyFont="1" applyFill="1" applyBorder="1" applyAlignment="1">
      <alignment horizontal="left" vertical="top" wrapText="1"/>
    </xf>
    <xf numFmtId="0" fontId="36" fillId="0" borderId="2" xfId="0" applyFont="1" applyBorder="1" applyAlignment="1">
      <alignment horizontal="left" vertical="top" wrapText="1"/>
    </xf>
    <xf numFmtId="0" fontId="36" fillId="0" borderId="8" xfId="0" applyFont="1" applyBorder="1" applyAlignment="1">
      <alignment horizontal="left" vertical="top" wrapText="1"/>
    </xf>
    <xf numFmtId="0" fontId="36" fillId="0" borderId="3" xfId="0" applyFont="1" applyBorder="1" applyAlignment="1">
      <alignment horizontal="left" vertical="top" wrapText="1"/>
    </xf>
    <xf numFmtId="49" fontId="3" fillId="0" borderId="2" xfId="0" applyNumberFormat="1" applyFont="1" applyBorder="1" applyAlignment="1">
      <alignment horizontal="center" vertical="top" wrapText="1"/>
    </xf>
    <xf numFmtId="49" fontId="3" fillId="0" borderId="8" xfId="0" applyNumberFormat="1" applyFont="1" applyBorder="1" applyAlignment="1">
      <alignment horizontal="center" vertical="top" wrapText="1"/>
    </xf>
    <xf numFmtId="49" fontId="3" fillId="0" borderId="3" xfId="0" applyNumberFormat="1" applyFont="1" applyBorder="1" applyAlignment="1">
      <alignment horizontal="center"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3" fontId="3" fillId="0" borderId="2" xfId="0" applyNumberFormat="1" applyFont="1" applyBorder="1" applyAlignment="1">
      <alignment horizontal="left" vertical="top" wrapText="1"/>
    </xf>
    <xf numFmtId="4" fontId="3" fillId="0" borderId="1" xfId="0" applyNumberFormat="1" applyFont="1" applyBorder="1" applyAlignment="1">
      <alignment horizontal="left" vertical="top"/>
    </xf>
    <xf numFmtId="0" fontId="3" fillId="0" borderId="1" xfId="0" applyFont="1" applyBorder="1" applyAlignment="1">
      <alignment horizontal="left" vertical="top"/>
    </xf>
    <xf numFmtId="2" fontId="3" fillId="0" borderId="2" xfId="0" applyNumberFormat="1" applyFont="1" applyBorder="1" applyAlignment="1">
      <alignment horizontal="left" vertical="top" wrapText="1"/>
    </xf>
    <xf numFmtId="2" fontId="3" fillId="0" borderId="8" xfId="0" applyNumberFormat="1" applyFont="1" applyBorder="1" applyAlignment="1">
      <alignment horizontal="left" vertical="top" wrapText="1"/>
    </xf>
    <xf numFmtId="3" fontId="3" fillId="0" borderId="2" xfId="0" applyNumberFormat="1" applyFont="1" applyBorder="1" applyAlignment="1">
      <alignment horizontal="center" vertical="top" wrapText="1"/>
    </xf>
    <xf numFmtId="0" fontId="3" fillId="0" borderId="8"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14" fontId="3" fillId="0" borderId="2" xfId="0" applyNumberFormat="1" applyFont="1" applyBorder="1" applyAlignment="1">
      <alignment horizontal="center" vertical="top" wrapText="1"/>
    </xf>
    <xf numFmtId="49" fontId="3" fillId="0" borderId="2" xfId="0" applyNumberFormat="1" applyFont="1" applyBorder="1" applyAlignment="1">
      <alignment horizontal="left" vertical="top" wrapText="1"/>
    </xf>
    <xf numFmtId="49" fontId="3" fillId="0" borderId="8" xfId="0" applyNumberFormat="1" applyFont="1" applyBorder="1" applyAlignment="1">
      <alignment horizontal="left" vertical="top" wrapText="1"/>
    </xf>
    <xf numFmtId="49" fontId="3" fillId="0" borderId="3" xfId="0" applyNumberFormat="1" applyFont="1" applyBorder="1" applyAlignment="1">
      <alignment horizontal="left" vertical="top" wrapText="1"/>
    </xf>
    <xf numFmtId="0" fontId="3" fillId="0" borderId="2" xfId="0" applyFont="1" applyBorder="1" applyAlignment="1">
      <alignment horizontal="center" vertical="top"/>
    </xf>
    <xf numFmtId="0" fontId="3" fillId="0" borderId="8" xfId="0" applyFont="1" applyBorder="1" applyAlignment="1">
      <alignment horizontal="center" vertical="top"/>
    </xf>
    <xf numFmtId="0" fontId="3" fillId="0" borderId="3" xfId="0" applyFont="1" applyBorder="1" applyAlignment="1">
      <alignment horizontal="center" vertical="top"/>
    </xf>
    <xf numFmtId="3" fontId="3" fillId="0" borderId="1" xfId="0" applyNumberFormat="1" applyFont="1" applyBorder="1" applyAlignment="1">
      <alignment horizontal="left" vertical="top"/>
    </xf>
    <xf numFmtId="49" fontId="3" fillId="0" borderId="1" xfId="0" applyNumberFormat="1" applyFont="1" applyBorder="1" applyAlignment="1">
      <alignment horizontal="center" vertical="top" wrapText="1"/>
    </xf>
    <xf numFmtId="3" fontId="3" fillId="0" borderId="8" xfId="0" applyNumberFormat="1" applyFont="1" applyBorder="1" applyAlignment="1">
      <alignment horizontal="left" vertical="top" wrapText="1"/>
    </xf>
    <xf numFmtId="3" fontId="3" fillId="0" borderId="8" xfId="0" applyNumberFormat="1" applyFont="1" applyBorder="1" applyAlignment="1">
      <alignment horizontal="center" vertical="top" wrapText="1"/>
    </xf>
    <xf numFmtId="3" fontId="3" fillId="0" borderId="3" xfId="0" applyNumberFormat="1" applyFont="1" applyBorder="1" applyAlignment="1">
      <alignment horizontal="center" vertical="top" wrapText="1"/>
    </xf>
    <xf numFmtId="0" fontId="6" fillId="0" borderId="1" xfId="0" applyFont="1" applyBorder="1" applyAlignment="1">
      <alignment horizontal="left" vertical="top" wrapText="1"/>
    </xf>
    <xf numFmtId="2" fontId="3" fillId="0" borderId="1"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0" fontId="14" fillId="0" borderId="1" xfId="0" applyFont="1" applyBorder="1" applyAlignment="1">
      <alignment horizontal="left" vertical="top"/>
    </xf>
    <xf numFmtId="0" fontId="3"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14" fontId="7" fillId="0" borderId="2"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3"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3" xfId="0" applyNumberFormat="1" applyFont="1" applyBorder="1" applyAlignment="1">
      <alignment horizontal="center" vertical="top"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3"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3" xfId="0" applyNumberFormat="1" applyFont="1" applyFill="1" applyBorder="1" applyAlignment="1">
      <alignment horizontal="center" vertical="center" wrapText="1"/>
    </xf>
    <xf numFmtId="2" fontId="7" fillId="2" borderId="2" xfId="0" applyNumberFormat="1" applyFont="1" applyFill="1" applyBorder="1" applyAlignment="1">
      <alignment horizontal="center" vertical="center" wrapText="1"/>
    </xf>
    <xf numFmtId="2" fontId="7" fillId="2" borderId="8"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14" fontId="7" fillId="2" borderId="8" xfId="0" applyNumberFormat="1" applyFont="1" applyFill="1" applyBorder="1" applyAlignment="1">
      <alignment horizontal="center" vertical="center" wrapText="1"/>
    </xf>
    <xf numFmtId="14" fontId="7" fillId="2" borderId="3"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27"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8" xfId="0" applyFont="1" applyBorder="1" applyAlignment="1">
      <alignment horizontal="center" vertical="center"/>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 xfId="0" applyFont="1" applyBorder="1" applyAlignment="1">
      <alignment horizontal="center" vertical="center" wrapText="1"/>
    </xf>
    <xf numFmtId="4" fontId="6" fillId="2" borderId="18" xfId="0"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3" fillId="0" borderId="18"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4" xfId="0" applyNumberFormat="1" applyFont="1" applyBorder="1" applyAlignment="1">
      <alignment horizontal="center" vertical="center" wrapText="1"/>
    </xf>
    <xf numFmtId="4" fontId="6" fillId="2" borderId="24" xfId="0" applyNumberFormat="1"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35" xfId="0" applyFont="1" applyBorder="1" applyAlignment="1">
      <alignment horizontal="center" vertical="top" wrapText="1"/>
    </xf>
    <xf numFmtId="0" fontId="6" fillId="0" borderId="37" xfId="0" applyFont="1" applyBorder="1" applyAlignment="1">
      <alignment horizontal="center" vertical="top" wrapText="1"/>
    </xf>
    <xf numFmtId="0" fontId="6" fillId="0" borderId="39" xfId="0" applyFont="1" applyBorder="1" applyAlignment="1">
      <alignment horizontal="center" vertical="top" wrapText="1"/>
    </xf>
    <xf numFmtId="4" fontId="6" fillId="0" borderId="18"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6" fillId="0" borderId="18" xfId="0" applyFont="1" applyBorder="1" applyAlignment="1">
      <alignment horizontal="center" vertical="top" wrapText="1"/>
    </xf>
    <xf numFmtId="0" fontId="6" fillId="0" borderId="1" xfId="0" applyFont="1" applyBorder="1" applyAlignment="1">
      <alignment horizontal="center" vertical="top" wrapText="1"/>
    </xf>
    <xf numFmtId="17" fontId="3" fillId="0" borderId="18" xfId="0" applyNumberFormat="1" applyFont="1" applyBorder="1" applyAlignment="1">
      <alignment horizontal="center" vertical="center" wrapText="1"/>
    </xf>
    <xf numFmtId="4" fontId="6" fillId="0" borderId="24" xfId="0" applyNumberFormat="1" applyFont="1" applyBorder="1" applyAlignment="1">
      <alignment horizontal="center" vertical="center" wrapText="1"/>
    </xf>
    <xf numFmtId="0" fontId="6" fillId="0" borderId="24" xfId="0" applyFont="1" applyBorder="1" applyAlignment="1">
      <alignment horizontal="center" vertical="top" wrapText="1"/>
    </xf>
    <xf numFmtId="0" fontId="9" fillId="0" borderId="16" xfId="0" quotePrefix="1" applyFont="1" applyBorder="1" applyAlignment="1">
      <alignment horizontal="center" vertical="center" wrapText="1"/>
    </xf>
    <xf numFmtId="0" fontId="9" fillId="0" borderId="20" xfId="0" quotePrefix="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8" xfId="0" quotePrefix="1" applyFont="1" applyBorder="1" applyAlignment="1">
      <alignment horizontal="center" vertical="center" wrapText="1"/>
    </xf>
    <xf numFmtId="0" fontId="9" fillId="0" borderId="1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 xfId="0" applyFont="1" applyBorder="1" applyAlignment="1">
      <alignment horizontal="center" vertical="center" wrapText="1"/>
    </xf>
    <xf numFmtId="4" fontId="9" fillId="0" borderId="17"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3" fontId="9" fillId="0" borderId="17"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18" xfId="0" applyNumberFormat="1" applyFont="1" applyBorder="1" applyAlignment="1">
      <alignment horizontal="center" vertical="center"/>
    </xf>
    <xf numFmtId="3" fontId="9" fillId="0" borderId="1" xfId="0" applyNumberFormat="1" applyFont="1" applyBorder="1" applyAlignment="1">
      <alignment horizontal="center" vertical="center"/>
    </xf>
    <xf numFmtId="3" fontId="9" fillId="0" borderId="18"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3" fontId="9" fillId="0" borderId="2" xfId="0" applyNumberFormat="1" applyFont="1" applyBorder="1" applyAlignment="1">
      <alignment horizontal="center" vertical="center"/>
    </xf>
    <xf numFmtId="3"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14" fontId="9" fillId="0" borderId="19"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7" xfId="0" applyFont="1" applyBorder="1" applyAlignment="1">
      <alignment horizontal="center" vertical="center"/>
    </xf>
    <xf numFmtId="0" fontId="9" fillId="0" borderId="8" xfId="0" applyFont="1" applyBorder="1" applyAlignment="1">
      <alignment horizontal="center" vertical="center"/>
    </xf>
    <xf numFmtId="0" fontId="9" fillId="0" borderId="3" xfId="0" applyFont="1" applyBorder="1" applyAlignment="1">
      <alignment horizontal="center" vertical="center"/>
    </xf>
    <xf numFmtId="0" fontId="9" fillId="0" borderId="18" xfId="0" applyFont="1" applyBorder="1" applyAlignment="1">
      <alignment horizontal="center" vertical="center"/>
    </xf>
    <xf numFmtId="0" fontId="9" fillId="0" borderId="1" xfId="0" applyFont="1" applyBorder="1" applyAlignment="1">
      <alignment horizontal="center" vertical="center"/>
    </xf>
    <xf numFmtId="49" fontId="9" fillId="0" borderId="18"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9" fillId="0" borderId="24" xfId="0" applyNumberFormat="1" applyFont="1" applyBorder="1" applyAlignment="1">
      <alignment horizontal="center" vertical="center"/>
    </xf>
    <xf numFmtId="0" fontId="9" fillId="0" borderId="2" xfId="0" applyFont="1" applyBorder="1" applyAlignment="1">
      <alignment horizontal="center" vertical="center"/>
    </xf>
    <xf numFmtId="0" fontId="9" fillId="0" borderId="2" xfId="0" quotePrefix="1" applyFont="1" applyBorder="1" applyAlignment="1">
      <alignment horizontal="center" vertical="center" wrapText="1"/>
    </xf>
    <xf numFmtId="0" fontId="9" fillId="0" borderId="3" xfId="0" quotePrefix="1" applyFont="1" applyBorder="1" applyAlignment="1">
      <alignment horizontal="center" vertical="center" wrapText="1"/>
    </xf>
    <xf numFmtId="4" fontId="9" fillId="0" borderId="2"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17"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23" xfId="0" applyNumberFormat="1" applyFont="1" applyBorder="1" applyAlignment="1">
      <alignment horizontal="center" vertical="center"/>
    </xf>
    <xf numFmtId="0" fontId="9" fillId="0" borderId="43" xfId="0" quotePrefix="1" applyFont="1" applyBorder="1" applyAlignment="1">
      <alignment horizontal="center" vertical="center" wrapText="1"/>
    </xf>
    <xf numFmtId="0" fontId="9" fillId="0" borderId="36" xfId="0" quotePrefix="1" applyFont="1" applyBorder="1" applyAlignment="1">
      <alignment horizontal="center" vertical="center" wrapText="1"/>
    </xf>
    <xf numFmtId="0" fontId="9" fillId="0" borderId="31" xfId="0" quotePrefix="1" applyFont="1" applyBorder="1" applyAlignment="1">
      <alignment horizontal="center" vertical="center" wrapText="1"/>
    </xf>
    <xf numFmtId="0" fontId="9" fillId="0" borderId="18"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35" xfId="0" applyFont="1" applyBorder="1" applyAlignment="1">
      <alignment horizontal="center" vertical="center"/>
    </xf>
    <xf numFmtId="0" fontId="9" fillId="0" borderId="37" xfId="0" applyFont="1" applyBorder="1" applyAlignment="1">
      <alignment horizontal="center" vertical="center"/>
    </xf>
    <xf numFmtId="49" fontId="9" fillId="0" borderId="40"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4" xfId="0" applyNumberFormat="1" applyFont="1" applyBorder="1" applyAlignment="1">
      <alignment horizontal="center" vertical="center"/>
    </xf>
    <xf numFmtId="49" fontId="9" fillId="0" borderId="2" xfId="0" applyNumberFormat="1" applyFont="1" applyBorder="1" applyAlignment="1">
      <alignment horizontal="center" vertical="center"/>
    </xf>
    <xf numFmtId="0" fontId="9" fillId="0" borderId="41" xfId="0" applyFont="1" applyBorder="1" applyAlignment="1">
      <alignment horizontal="center" vertical="center"/>
    </xf>
    <xf numFmtId="0" fontId="9" fillId="0" borderId="27" xfId="0" quotePrefix="1" applyFont="1" applyBorder="1" applyAlignment="1">
      <alignment horizontal="center" vertical="center" wrapText="1"/>
    </xf>
    <xf numFmtId="0" fontId="9" fillId="0" borderId="38" xfId="0" quotePrefix="1" applyFont="1" applyBorder="1" applyAlignment="1">
      <alignment horizontal="center" vertical="center" wrapText="1"/>
    </xf>
    <xf numFmtId="0" fontId="9" fillId="0" borderId="24" xfId="0" quotePrefix="1" applyFont="1" applyBorder="1" applyAlignment="1">
      <alignment horizontal="center" vertical="center" wrapText="1"/>
    </xf>
    <xf numFmtId="0" fontId="9" fillId="0" borderId="24" xfId="0" applyFont="1" applyBorder="1" applyAlignment="1">
      <alignment horizontal="center" vertical="center" wrapText="1"/>
    </xf>
    <xf numFmtId="3" fontId="9" fillId="0" borderId="23" xfId="0" applyNumberFormat="1" applyFont="1" applyBorder="1" applyAlignment="1">
      <alignment horizontal="center" vertical="center" wrapText="1"/>
    </xf>
    <xf numFmtId="3" fontId="9" fillId="0" borderId="24" xfId="0" applyNumberFormat="1" applyFont="1" applyBorder="1" applyAlignment="1">
      <alignment horizontal="center" vertical="center"/>
    </xf>
    <xf numFmtId="3" fontId="9" fillId="0" borderId="24" xfId="0" applyNumberFormat="1" applyFont="1" applyBorder="1" applyAlignment="1">
      <alignment horizontal="center" vertical="center" wrapText="1"/>
    </xf>
    <xf numFmtId="0" fontId="9" fillId="0" borderId="23" xfId="0" applyFont="1" applyBorder="1" applyAlignment="1">
      <alignment horizontal="center" vertical="center" wrapText="1"/>
    </xf>
    <xf numFmtId="4" fontId="9" fillId="0" borderId="23" xfId="0" applyNumberFormat="1" applyFont="1" applyBorder="1" applyAlignment="1">
      <alignment horizontal="center" vertical="center" wrapText="1"/>
    </xf>
    <xf numFmtId="0" fontId="9" fillId="0" borderId="24" xfId="0" applyFont="1" applyBorder="1" applyAlignment="1">
      <alignment horizontal="center" vertical="center"/>
    </xf>
    <xf numFmtId="49" fontId="9" fillId="0" borderId="28" xfId="0" applyNumberFormat="1" applyFont="1" applyBorder="1" applyAlignment="1">
      <alignment horizontal="center" vertical="center"/>
    </xf>
    <xf numFmtId="49" fontId="9" fillId="0" borderId="42"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9" fillId="0" borderId="25" xfId="0" applyNumberFormat="1" applyFont="1" applyBorder="1" applyAlignment="1">
      <alignment horizontal="center" vertical="center"/>
    </xf>
    <xf numFmtId="0" fontId="9" fillId="0" borderId="23" xfId="0" applyFont="1" applyBorder="1" applyAlignment="1">
      <alignment horizontal="center" vertical="center"/>
    </xf>
    <xf numFmtId="0" fontId="9" fillId="0" borderId="22" xfId="0" quotePrefix="1" applyFont="1" applyBorder="1" applyAlignment="1">
      <alignment horizontal="center" vertical="center" wrapText="1"/>
    </xf>
    <xf numFmtId="0" fontId="11" fillId="0" borderId="17" xfId="0" quotePrefix="1" applyFont="1" applyBorder="1" applyAlignment="1">
      <alignment horizontal="center" vertical="center" wrapText="1"/>
    </xf>
    <xf numFmtId="0" fontId="11" fillId="0" borderId="8" xfId="0" quotePrefix="1" applyFont="1" applyBorder="1" applyAlignment="1">
      <alignment horizontal="center" vertical="center" wrapText="1"/>
    </xf>
    <xf numFmtId="0" fontId="11" fillId="0" borderId="23" xfId="0" quotePrefix="1" applyFont="1" applyBorder="1" applyAlignment="1">
      <alignment horizontal="center" vertical="center" wrapText="1"/>
    </xf>
    <xf numFmtId="4" fontId="9" fillId="0" borderId="17" xfId="0" applyNumberFormat="1" applyFont="1" applyBorder="1" applyAlignment="1">
      <alignment horizontal="center" vertical="center"/>
    </xf>
    <xf numFmtId="4" fontId="9" fillId="0" borderId="8" xfId="0" applyNumberFormat="1" applyFont="1" applyBorder="1" applyAlignment="1">
      <alignment horizontal="center" vertical="center"/>
    </xf>
    <xf numFmtId="4" fontId="9" fillId="0" borderId="23" xfId="0" applyNumberFormat="1" applyFont="1" applyBorder="1" applyAlignment="1">
      <alignment horizontal="center" vertical="center"/>
    </xf>
    <xf numFmtId="0" fontId="11" fillId="0" borderId="16" xfId="0" quotePrefix="1" applyFont="1" applyBorder="1" applyAlignment="1">
      <alignment horizontal="center" vertical="center" wrapText="1"/>
    </xf>
    <xf numFmtId="0" fontId="11" fillId="0" borderId="20" xfId="0" quotePrefix="1" applyFont="1" applyBorder="1" applyAlignment="1">
      <alignment horizontal="center" vertical="center" wrapText="1"/>
    </xf>
    <xf numFmtId="0" fontId="11" fillId="0" borderId="22" xfId="0" quotePrefix="1" applyFont="1" applyBorder="1" applyAlignment="1">
      <alignment horizontal="center" vertical="center" wrapText="1"/>
    </xf>
    <xf numFmtId="0" fontId="9" fillId="0" borderId="1" xfId="0" quotePrefix="1" applyFont="1" applyBorder="1" applyAlignment="1">
      <alignment horizontal="center" vertical="center"/>
    </xf>
    <xf numFmtId="0" fontId="9" fillId="0" borderId="24" xfId="0" quotePrefix="1"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25" xfId="0" applyFont="1" applyBorder="1" applyAlignment="1">
      <alignment horizontal="center" vertical="center"/>
    </xf>
    <xf numFmtId="4" fontId="3" fillId="0" borderId="2" xfId="0" applyNumberFormat="1" applyFont="1" applyBorder="1" applyAlignment="1">
      <alignment horizontal="center" vertical="top" wrapText="1"/>
    </xf>
    <xf numFmtId="4" fontId="3" fillId="0" borderId="2" xfId="0" applyNumberFormat="1" applyFont="1" applyBorder="1" applyAlignment="1">
      <alignment horizontal="left" vertical="top" wrapText="1"/>
    </xf>
    <xf numFmtId="4" fontId="3" fillId="0" borderId="8" xfId="0" applyNumberFormat="1" applyFont="1" applyBorder="1" applyAlignment="1">
      <alignment horizontal="center" vertical="top" wrapText="1"/>
    </xf>
    <xf numFmtId="4" fontId="3" fillId="0" borderId="8" xfId="0" applyNumberFormat="1" applyFont="1" applyBorder="1" applyAlignment="1">
      <alignment horizontal="left" vertical="top" wrapText="1"/>
    </xf>
    <xf numFmtId="14" fontId="35" fillId="0" borderId="2" xfId="0" applyNumberFormat="1" applyFont="1" applyBorder="1" applyAlignment="1">
      <alignment horizontal="left" vertical="top" wrapText="1"/>
    </xf>
  </cellXfs>
  <cellStyles count="4">
    <cellStyle name="Bad" xfId="2" builtinId="27"/>
    <cellStyle name="Hyperlink" xfId="3"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uragesregionas.lt/wp-content/uploads/2024/02/TS-2-priedas-Taurages-RPPl-nauja-redakcija-202402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D9DB2-8AC0-4B8C-A571-53B84E735CED}">
  <sheetPr>
    <pageSetUpPr fitToPage="1"/>
  </sheetPr>
  <dimension ref="B1:AK55"/>
  <sheetViews>
    <sheetView zoomScale="90" zoomScaleNormal="90" workbookViewId="0">
      <pane xSplit="6" ySplit="1" topLeftCell="G31" activePane="bottomRight" state="frozen"/>
      <selection pane="topRight" activeCell="G1" sqref="G1"/>
      <selection pane="bottomLeft" activeCell="A5" sqref="A5"/>
      <selection pane="bottomRight" activeCell="E42" sqref="E42"/>
    </sheetView>
  </sheetViews>
  <sheetFormatPr defaultColWidth="9.140625" defaultRowHeight="12.75" x14ac:dyDescent="0.2"/>
  <cols>
    <col min="1" max="1" width="1.85546875" style="1" customWidth="1"/>
    <col min="2" max="2" width="14.140625" style="1" customWidth="1"/>
    <col min="3" max="3" width="17.7109375" style="1" customWidth="1"/>
    <col min="4" max="5" width="13.85546875" style="1" customWidth="1"/>
    <col min="6" max="6" width="31" style="1" customWidth="1"/>
    <col min="7" max="7" width="43.140625" style="1" customWidth="1"/>
    <col min="8" max="8" width="14.7109375" style="1" customWidth="1"/>
    <col min="9" max="9" width="13.85546875" style="1" customWidth="1"/>
    <col min="10" max="10" width="17.42578125" style="1" customWidth="1"/>
    <col min="11" max="14" width="10.5703125" style="1" customWidth="1"/>
    <col min="15" max="16" width="15.85546875" style="1" customWidth="1"/>
    <col min="17" max="17" width="18.5703125" style="1" customWidth="1"/>
    <col min="18" max="18" width="15.85546875" style="1" customWidth="1"/>
    <col min="19" max="21" width="14" style="1" customWidth="1"/>
    <col min="22" max="22" width="14.5703125" style="1" customWidth="1"/>
    <col min="23" max="23" width="11.28515625" style="1" customWidth="1"/>
    <col min="24" max="24" width="10" style="1" customWidth="1"/>
    <col min="25" max="25" width="11.7109375" style="1" customWidth="1"/>
    <col min="26" max="27" width="12.28515625" style="1" customWidth="1"/>
    <col min="28" max="29" width="11.28515625" style="1" customWidth="1"/>
    <col min="30" max="30" width="12.28515625" style="1" customWidth="1"/>
    <col min="31" max="31" width="13.140625" style="1" customWidth="1"/>
    <col min="32" max="33" width="11.140625" style="1" customWidth="1"/>
    <col min="34" max="34" width="24.28515625" style="1" customWidth="1"/>
    <col min="35" max="35" width="19.42578125" style="1" customWidth="1"/>
    <col min="36" max="36" width="17" style="1" customWidth="1"/>
    <col min="37" max="16384" width="9.140625" style="1"/>
  </cols>
  <sheetData>
    <row r="1" spans="2:36" x14ac:dyDescent="0.2">
      <c r="B1" s="191" t="s">
        <v>28</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row>
    <row r="2" spans="2:36" ht="15" x14ac:dyDescent="0.25">
      <c r="B2" s="62" t="s">
        <v>278</v>
      </c>
    </row>
    <row r="3" spans="2:36" x14ac:dyDescent="0.2">
      <c r="B3" s="183" t="s">
        <v>0</v>
      </c>
      <c r="C3" s="183" t="s">
        <v>1</v>
      </c>
      <c r="D3" s="183" t="s">
        <v>18</v>
      </c>
      <c r="E3" s="183" t="s">
        <v>19</v>
      </c>
      <c r="F3" s="183" t="s">
        <v>20</v>
      </c>
      <c r="G3" s="183" t="s">
        <v>2</v>
      </c>
      <c r="H3" s="183" t="s">
        <v>3</v>
      </c>
      <c r="I3" s="183" t="s">
        <v>4</v>
      </c>
      <c r="J3" s="184" t="s">
        <v>5</v>
      </c>
      <c r="K3" s="184"/>
      <c r="L3" s="184"/>
      <c r="M3" s="184"/>
      <c r="N3" s="180" t="s">
        <v>30</v>
      </c>
      <c r="O3" s="183" t="s">
        <v>21</v>
      </c>
      <c r="P3" s="190" t="s">
        <v>29</v>
      </c>
      <c r="Q3" s="190" t="s">
        <v>22</v>
      </c>
      <c r="R3" s="190" t="s">
        <v>27</v>
      </c>
      <c r="S3" s="190" t="s">
        <v>23</v>
      </c>
      <c r="T3" s="183" t="s">
        <v>31</v>
      </c>
      <c r="U3" s="183" t="s">
        <v>32</v>
      </c>
      <c r="V3" s="184" t="s">
        <v>33</v>
      </c>
      <c r="W3" s="184"/>
      <c r="X3" s="184"/>
      <c r="Y3" s="184"/>
      <c r="Z3" s="184"/>
      <c r="AA3" s="184"/>
      <c r="AB3" s="183" t="s">
        <v>38</v>
      </c>
      <c r="AC3" s="185" t="s">
        <v>41</v>
      </c>
      <c r="AD3" s="187" t="s">
        <v>42</v>
      </c>
      <c r="AE3" s="188"/>
      <c r="AF3" s="189"/>
      <c r="AG3" s="180" t="s">
        <v>17</v>
      </c>
      <c r="AH3" s="180" t="s">
        <v>26</v>
      </c>
      <c r="AI3" s="183" t="s">
        <v>24</v>
      </c>
      <c r="AJ3" s="180" t="s">
        <v>25</v>
      </c>
    </row>
    <row r="4" spans="2:36" ht="127.5" x14ac:dyDescent="0.2">
      <c r="B4" s="183"/>
      <c r="C4" s="183"/>
      <c r="D4" s="183"/>
      <c r="E4" s="183"/>
      <c r="F4" s="183"/>
      <c r="G4" s="183"/>
      <c r="H4" s="183"/>
      <c r="I4" s="183"/>
      <c r="J4" s="3" t="s">
        <v>6</v>
      </c>
      <c r="K4" s="3" t="s">
        <v>7</v>
      </c>
      <c r="L4" s="3" t="s">
        <v>8</v>
      </c>
      <c r="M4" s="7" t="s">
        <v>9</v>
      </c>
      <c r="N4" s="181"/>
      <c r="O4" s="183"/>
      <c r="P4" s="190"/>
      <c r="Q4" s="190"/>
      <c r="R4" s="190"/>
      <c r="S4" s="190"/>
      <c r="T4" s="183"/>
      <c r="U4" s="183"/>
      <c r="V4" s="3" t="s">
        <v>35</v>
      </c>
      <c r="W4" s="3" t="s">
        <v>36</v>
      </c>
      <c r="X4" s="3" t="s">
        <v>10</v>
      </c>
      <c r="Y4" s="3" t="s">
        <v>37</v>
      </c>
      <c r="Z4" s="3" t="s">
        <v>34</v>
      </c>
      <c r="AA4" s="3" t="s">
        <v>15</v>
      </c>
      <c r="AB4" s="183"/>
      <c r="AC4" s="186"/>
      <c r="AD4" s="3" t="s">
        <v>11</v>
      </c>
      <c r="AE4" s="3" t="s">
        <v>12</v>
      </c>
      <c r="AF4" s="3" t="s">
        <v>16</v>
      </c>
      <c r="AG4" s="181"/>
      <c r="AH4" s="181"/>
      <c r="AI4" s="183"/>
      <c r="AJ4" s="181"/>
    </row>
    <row r="5" spans="2:36" x14ac:dyDescent="0.2">
      <c r="B5" s="2">
        <v>1</v>
      </c>
      <c r="C5" s="17">
        <v>2</v>
      </c>
      <c r="D5" s="2">
        <v>3</v>
      </c>
      <c r="E5" s="17">
        <v>4</v>
      </c>
      <c r="F5" s="2">
        <v>5</v>
      </c>
      <c r="G5" s="17">
        <v>6</v>
      </c>
      <c r="H5" s="2">
        <v>7</v>
      </c>
      <c r="I5" s="18">
        <v>8</v>
      </c>
      <c r="J5" s="19">
        <v>9</v>
      </c>
      <c r="K5" s="20">
        <v>10</v>
      </c>
      <c r="L5" s="19">
        <v>11</v>
      </c>
      <c r="M5" s="2">
        <v>12</v>
      </c>
      <c r="N5" s="2">
        <v>13</v>
      </c>
      <c r="O5" s="17">
        <v>14</v>
      </c>
      <c r="P5" s="2">
        <v>15</v>
      </c>
      <c r="Q5" s="17">
        <v>16</v>
      </c>
      <c r="R5" s="2">
        <v>17</v>
      </c>
      <c r="S5" s="21">
        <v>18</v>
      </c>
      <c r="T5" s="2">
        <v>19</v>
      </c>
      <c r="U5" s="17">
        <v>20</v>
      </c>
      <c r="V5" s="2">
        <v>21</v>
      </c>
      <c r="W5" s="17">
        <v>22</v>
      </c>
      <c r="X5" s="2">
        <v>23</v>
      </c>
      <c r="Y5" s="18">
        <v>24</v>
      </c>
      <c r="Z5" s="2">
        <v>25</v>
      </c>
      <c r="AA5" s="22">
        <v>26</v>
      </c>
      <c r="AB5" s="2">
        <v>27</v>
      </c>
      <c r="AC5" s="17">
        <v>28</v>
      </c>
      <c r="AD5" s="2">
        <v>29</v>
      </c>
      <c r="AE5" s="17">
        <v>30</v>
      </c>
      <c r="AF5" s="2">
        <v>31</v>
      </c>
      <c r="AG5" s="17">
        <v>32</v>
      </c>
      <c r="AH5" s="2">
        <v>33</v>
      </c>
      <c r="AI5" s="17">
        <v>34</v>
      </c>
      <c r="AJ5" s="2">
        <v>35</v>
      </c>
    </row>
    <row r="6" spans="2:36" ht="96" x14ac:dyDescent="0.2">
      <c r="B6" s="23" t="s">
        <v>43</v>
      </c>
      <c r="C6" s="24" t="s">
        <v>174</v>
      </c>
      <c r="D6" s="23" t="s">
        <v>175</v>
      </c>
      <c r="E6" s="24" t="s">
        <v>73</v>
      </c>
      <c r="F6" s="23" t="s">
        <v>176</v>
      </c>
      <c r="G6" s="24" t="s">
        <v>177</v>
      </c>
      <c r="H6" s="23" t="s">
        <v>44</v>
      </c>
      <c r="I6" s="24" t="s">
        <v>44</v>
      </c>
      <c r="J6" s="25" t="s">
        <v>45</v>
      </c>
      <c r="K6" s="26" t="s">
        <v>46</v>
      </c>
      <c r="L6" s="27" t="s">
        <v>47</v>
      </c>
      <c r="M6" s="28">
        <v>340</v>
      </c>
      <c r="N6" s="23" t="s">
        <v>48</v>
      </c>
      <c r="O6" s="24" t="s">
        <v>49</v>
      </c>
      <c r="P6" s="29" t="s">
        <v>50</v>
      </c>
      <c r="Q6" s="30" t="s">
        <v>51</v>
      </c>
      <c r="R6" s="29" t="s">
        <v>52</v>
      </c>
      <c r="S6" s="30" t="s">
        <v>53</v>
      </c>
      <c r="T6" s="49">
        <f>U6+U10</f>
        <v>162175</v>
      </c>
      <c r="U6" s="50">
        <f>V6</f>
        <v>134754</v>
      </c>
      <c r="V6" s="49">
        <v>134754</v>
      </c>
      <c r="W6" s="50"/>
      <c r="X6" s="49"/>
      <c r="Y6" s="50"/>
      <c r="Z6" s="49"/>
      <c r="AA6" s="51"/>
      <c r="AB6" s="49">
        <v>23781</v>
      </c>
      <c r="AC6" s="51" t="s">
        <v>54</v>
      </c>
      <c r="AD6" s="52"/>
      <c r="AE6" s="51">
        <f>U6</f>
        <v>134754</v>
      </c>
      <c r="AF6" s="52"/>
      <c r="AG6" s="30"/>
      <c r="AH6" s="64" t="s">
        <v>178</v>
      </c>
      <c r="AI6" s="54" t="s">
        <v>179</v>
      </c>
      <c r="AJ6" s="70">
        <v>45363</v>
      </c>
    </row>
    <row r="7" spans="2:36" ht="96" x14ac:dyDescent="0.2">
      <c r="B7" s="31" t="s">
        <v>43</v>
      </c>
      <c r="C7" s="24"/>
      <c r="D7" s="23"/>
      <c r="E7" s="24"/>
      <c r="F7" s="23"/>
      <c r="G7" s="24"/>
      <c r="H7" s="23"/>
      <c r="I7" s="24"/>
      <c r="J7" s="25" t="s">
        <v>57</v>
      </c>
      <c r="K7" s="26" t="s">
        <v>58</v>
      </c>
      <c r="L7" s="27" t="s">
        <v>59</v>
      </c>
      <c r="M7" s="24">
        <v>28.6</v>
      </c>
      <c r="N7" s="23"/>
      <c r="O7" s="24"/>
      <c r="P7" s="29"/>
      <c r="Q7" s="30"/>
      <c r="R7" s="29"/>
      <c r="S7" s="30"/>
      <c r="T7" s="49"/>
      <c r="U7" s="50"/>
      <c r="V7" s="49"/>
      <c r="W7" s="50"/>
      <c r="X7" s="49"/>
      <c r="Y7" s="50"/>
      <c r="Z7" s="49"/>
      <c r="AA7" s="51"/>
      <c r="AB7" s="49"/>
      <c r="AC7" s="51"/>
      <c r="AD7" s="52"/>
      <c r="AE7" s="51"/>
      <c r="AF7" s="52"/>
      <c r="AG7" s="30"/>
      <c r="AH7" s="53"/>
      <c r="AI7" s="54"/>
      <c r="AJ7" s="47"/>
    </row>
    <row r="8" spans="2:36" ht="72" x14ac:dyDescent="0.2">
      <c r="B8" s="31" t="s">
        <v>43</v>
      </c>
      <c r="C8" s="24"/>
      <c r="D8" s="23"/>
      <c r="E8" s="24"/>
      <c r="F8" s="23"/>
      <c r="G8" s="24"/>
      <c r="H8" s="23"/>
      <c r="I8" s="24"/>
      <c r="J8" s="25" t="s">
        <v>63</v>
      </c>
      <c r="K8" s="26" t="s">
        <v>64</v>
      </c>
      <c r="L8" s="27" t="s">
        <v>65</v>
      </c>
      <c r="M8" s="32">
        <v>394</v>
      </c>
      <c r="N8" s="23"/>
      <c r="O8" s="24"/>
      <c r="P8" s="29"/>
      <c r="Q8" s="30"/>
      <c r="R8" s="29"/>
      <c r="S8" s="30"/>
      <c r="T8" s="49"/>
      <c r="U8" s="50"/>
      <c r="V8" s="49"/>
      <c r="W8" s="50"/>
      <c r="X8" s="49"/>
      <c r="Y8" s="50"/>
      <c r="Z8" s="49"/>
      <c r="AA8" s="51"/>
      <c r="AB8" s="49"/>
      <c r="AC8" s="51"/>
      <c r="AD8" s="52"/>
      <c r="AE8" s="51"/>
      <c r="AF8" s="52"/>
      <c r="AG8" s="30"/>
      <c r="AH8" s="53"/>
      <c r="AI8" s="54"/>
      <c r="AJ8" s="47"/>
    </row>
    <row r="9" spans="2:36" ht="84" x14ac:dyDescent="0.2">
      <c r="B9" s="31" t="s">
        <v>43</v>
      </c>
      <c r="C9" s="24"/>
      <c r="D9" s="28"/>
      <c r="E9" s="33"/>
      <c r="F9" s="28"/>
      <c r="G9" s="33"/>
      <c r="H9" s="28"/>
      <c r="I9" s="33"/>
      <c r="J9" s="25" t="s">
        <v>66</v>
      </c>
      <c r="K9" s="26" t="s">
        <v>67</v>
      </c>
      <c r="L9" s="27" t="s">
        <v>68</v>
      </c>
      <c r="M9" s="32">
        <v>1</v>
      </c>
      <c r="N9" s="24"/>
      <c r="O9" s="23"/>
      <c r="P9" s="30"/>
      <c r="Q9" s="29"/>
      <c r="R9" s="29"/>
      <c r="S9" s="29"/>
      <c r="T9" s="49"/>
      <c r="U9" s="57"/>
      <c r="V9" s="55"/>
      <c r="W9" s="57"/>
      <c r="X9" s="55"/>
      <c r="Y9" s="57"/>
      <c r="Z9" s="55"/>
      <c r="AA9" s="58"/>
      <c r="AB9" s="55"/>
      <c r="AC9" s="58"/>
      <c r="AD9" s="59"/>
      <c r="AE9" s="58"/>
      <c r="AF9" s="59"/>
      <c r="AG9" s="36"/>
      <c r="AH9" s="53"/>
      <c r="AI9" s="54"/>
      <c r="AJ9" s="47"/>
    </row>
    <row r="10" spans="2:36" ht="96" x14ac:dyDescent="0.2">
      <c r="B10" s="31" t="s">
        <v>43</v>
      </c>
      <c r="C10" s="24"/>
      <c r="D10" s="23" t="s">
        <v>180</v>
      </c>
      <c r="E10" s="24" t="s">
        <v>181</v>
      </c>
      <c r="F10" s="23" t="s">
        <v>182</v>
      </c>
      <c r="G10" s="24" t="s">
        <v>177</v>
      </c>
      <c r="H10" s="23" t="s">
        <v>44</v>
      </c>
      <c r="I10" s="24" t="s">
        <v>44</v>
      </c>
      <c r="J10" s="25" t="s">
        <v>45</v>
      </c>
      <c r="K10" s="26" t="s">
        <v>46</v>
      </c>
      <c r="L10" s="27" t="s">
        <v>47</v>
      </c>
      <c r="M10" s="28">
        <v>210</v>
      </c>
      <c r="N10" s="23"/>
      <c r="O10" s="24"/>
      <c r="P10" s="29"/>
      <c r="Q10" s="30"/>
      <c r="R10" s="29"/>
      <c r="S10" s="30"/>
      <c r="T10" s="49"/>
      <c r="U10" s="50">
        <f>V10</f>
        <v>27421</v>
      </c>
      <c r="V10" s="49">
        <v>27421</v>
      </c>
      <c r="W10" s="50"/>
      <c r="X10" s="49"/>
      <c r="Y10" s="50"/>
      <c r="Z10" s="49"/>
      <c r="AA10" s="51"/>
      <c r="AB10" s="49">
        <v>4839</v>
      </c>
      <c r="AC10" s="51" t="s">
        <v>54</v>
      </c>
      <c r="AD10" s="52"/>
      <c r="AE10" s="51">
        <f>U10</f>
        <v>27421</v>
      </c>
      <c r="AF10" s="52"/>
      <c r="AG10" s="30"/>
      <c r="AH10" s="53"/>
      <c r="AI10" s="54"/>
      <c r="AJ10" s="47"/>
    </row>
    <row r="11" spans="2:36" ht="48" x14ac:dyDescent="0.2">
      <c r="B11" s="31" t="s">
        <v>43</v>
      </c>
      <c r="C11" s="24"/>
      <c r="D11" s="23"/>
      <c r="E11" s="24"/>
      <c r="F11" s="23"/>
      <c r="G11" s="24"/>
      <c r="H11" s="23"/>
      <c r="I11" s="24"/>
      <c r="J11" s="37" t="s">
        <v>60</v>
      </c>
      <c r="K11" s="38" t="s">
        <v>61</v>
      </c>
      <c r="L11" s="26" t="s">
        <v>62</v>
      </c>
      <c r="M11" s="32">
        <v>40</v>
      </c>
      <c r="N11" s="23"/>
      <c r="O11" s="24"/>
      <c r="P11" s="29"/>
      <c r="Q11" s="30"/>
      <c r="R11" s="29"/>
      <c r="S11" s="30"/>
      <c r="T11" s="49"/>
      <c r="U11" s="50"/>
      <c r="V11" s="49"/>
      <c r="W11" s="50"/>
      <c r="X11" s="49"/>
      <c r="Y11" s="50"/>
      <c r="Z11" s="49"/>
      <c r="AA11" s="51"/>
      <c r="AB11" s="49"/>
      <c r="AC11" s="51"/>
      <c r="AD11" s="52"/>
      <c r="AE11" s="51"/>
      <c r="AF11" s="52"/>
      <c r="AG11" s="30"/>
      <c r="AH11" s="53"/>
      <c r="AI11" s="54"/>
      <c r="AJ11" s="47"/>
    </row>
    <row r="12" spans="2:36" ht="72" x14ac:dyDescent="0.2">
      <c r="B12" s="39" t="s">
        <v>43</v>
      </c>
      <c r="C12" s="33"/>
      <c r="D12" s="28"/>
      <c r="E12" s="33"/>
      <c r="F12" s="28"/>
      <c r="G12" s="33"/>
      <c r="H12" s="28"/>
      <c r="I12" s="33"/>
      <c r="J12" s="25" t="s">
        <v>63</v>
      </c>
      <c r="K12" s="26" t="s">
        <v>64</v>
      </c>
      <c r="L12" s="27" t="s">
        <v>65</v>
      </c>
      <c r="M12" s="32">
        <v>270</v>
      </c>
      <c r="N12" s="28"/>
      <c r="O12" s="33"/>
      <c r="P12" s="35"/>
      <c r="Q12" s="34"/>
      <c r="R12" s="35"/>
      <c r="S12" s="34"/>
      <c r="T12" s="55"/>
      <c r="U12" s="57"/>
      <c r="V12" s="55"/>
      <c r="W12" s="57"/>
      <c r="X12" s="55"/>
      <c r="Y12" s="57"/>
      <c r="Z12" s="55"/>
      <c r="AA12" s="58"/>
      <c r="AB12" s="55"/>
      <c r="AC12" s="58"/>
      <c r="AD12" s="59"/>
      <c r="AE12" s="58"/>
      <c r="AF12" s="59"/>
      <c r="AG12" s="34"/>
      <c r="AH12" s="60"/>
      <c r="AI12" s="61"/>
      <c r="AJ12" s="48"/>
    </row>
    <row r="13" spans="2:36" ht="84" x14ac:dyDescent="0.2">
      <c r="B13" s="23" t="s">
        <v>71</v>
      </c>
      <c r="C13" s="24" t="s">
        <v>183</v>
      </c>
      <c r="D13" s="23" t="s">
        <v>180</v>
      </c>
      <c r="E13" s="24" t="s">
        <v>181</v>
      </c>
      <c r="F13" s="23" t="s">
        <v>184</v>
      </c>
      <c r="G13" s="24" t="s">
        <v>177</v>
      </c>
      <c r="H13" s="23" t="s">
        <v>44</v>
      </c>
      <c r="I13" s="24" t="s">
        <v>44</v>
      </c>
      <c r="J13" s="25" t="s">
        <v>45</v>
      </c>
      <c r="K13" s="26" t="s">
        <v>46</v>
      </c>
      <c r="L13" s="27" t="s">
        <v>47</v>
      </c>
      <c r="M13" s="28">
        <v>550</v>
      </c>
      <c r="N13" s="23" t="s">
        <v>48</v>
      </c>
      <c r="O13" s="24" t="s">
        <v>49</v>
      </c>
      <c r="P13" s="29" t="s">
        <v>50</v>
      </c>
      <c r="Q13" s="30" t="s">
        <v>51</v>
      </c>
      <c r="R13" s="29" t="s">
        <v>52</v>
      </c>
      <c r="S13" s="30" t="s">
        <v>53</v>
      </c>
      <c r="T13" s="49">
        <f>U13+U16</f>
        <v>1774029</v>
      </c>
      <c r="U13" s="50">
        <f>V13</f>
        <v>1688644</v>
      </c>
      <c r="V13" s="49">
        <v>1688644</v>
      </c>
      <c r="W13" s="50"/>
      <c r="X13" s="49"/>
      <c r="Y13" s="50"/>
      <c r="Z13" s="49"/>
      <c r="AA13" s="51"/>
      <c r="AB13" s="49">
        <v>297996</v>
      </c>
      <c r="AC13" s="51" t="s">
        <v>54</v>
      </c>
      <c r="AD13" s="52"/>
      <c r="AE13" s="51">
        <f>U13</f>
        <v>1688644</v>
      </c>
      <c r="AF13" s="52"/>
      <c r="AG13" s="30"/>
      <c r="AH13" s="53" t="s">
        <v>178</v>
      </c>
      <c r="AI13" s="54" t="s">
        <v>179</v>
      </c>
      <c r="AJ13" s="70">
        <v>45363</v>
      </c>
    </row>
    <row r="14" spans="2:36" ht="48" x14ac:dyDescent="0.2">
      <c r="B14" s="31" t="s">
        <v>71</v>
      </c>
      <c r="C14" s="24"/>
      <c r="D14" s="23"/>
      <c r="E14" s="24"/>
      <c r="F14" s="23"/>
      <c r="G14" s="24"/>
      <c r="H14" s="23"/>
      <c r="I14" s="24"/>
      <c r="J14" s="37" t="s">
        <v>60</v>
      </c>
      <c r="K14" s="38" t="s">
        <v>61</v>
      </c>
      <c r="L14" s="26" t="s">
        <v>62</v>
      </c>
      <c r="M14" s="32">
        <v>165</v>
      </c>
      <c r="N14" s="23"/>
      <c r="O14" s="24"/>
      <c r="P14" s="29"/>
      <c r="Q14" s="30"/>
      <c r="R14" s="29"/>
      <c r="S14" s="30"/>
      <c r="T14" s="49"/>
      <c r="U14" s="50"/>
      <c r="V14" s="49"/>
      <c r="W14" s="50"/>
      <c r="X14" s="49"/>
      <c r="Y14" s="50"/>
      <c r="Z14" s="49"/>
      <c r="AA14" s="51"/>
      <c r="AB14" s="49"/>
      <c r="AC14" s="63"/>
      <c r="AD14" s="52"/>
      <c r="AE14" s="51"/>
      <c r="AF14" s="52"/>
      <c r="AG14" s="30"/>
      <c r="AH14" s="53"/>
      <c r="AI14" s="54"/>
      <c r="AJ14" s="47"/>
    </row>
    <row r="15" spans="2:36" ht="72" x14ac:dyDescent="0.2">
      <c r="B15" s="31" t="s">
        <v>71</v>
      </c>
      <c r="C15" s="24"/>
      <c r="D15" s="23"/>
      <c r="E15" s="24"/>
      <c r="F15" s="28"/>
      <c r="G15" s="33"/>
      <c r="H15" s="28"/>
      <c r="I15" s="40"/>
      <c r="J15" s="25" t="s">
        <v>63</v>
      </c>
      <c r="K15" s="26" t="s">
        <v>64</v>
      </c>
      <c r="L15" s="27" t="s">
        <v>65</v>
      </c>
      <c r="M15" s="32">
        <v>597</v>
      </c>
      <c r="N15" s="28"/>
      <c r="O15" s="40"/>
      <c r="P15" s="29"/>
      <c r="Q15" s="30"/>
      <c r="R15" s="29"/>
      <c r="S15" s="30"/>
      <c r="T15" s="49"/>
      <c r="U15" s="56"/>
      <c r="V15" s="55"/>
      <c r="W15" s="57"/>
      <c r="X15" s="55"/>
      <c r="Y15" s="66"/>
      <c r="Z15" s="55"/>
      <c r="AA15" s="58"/>
      <c r="AB15" s="55"/>
      <c r="AC15" s="65"/>
      <c r="AD15" s="59"/>
      <c r="AE15" s="58"/>
      <c r="AF15" s="59"/>
      <c r="AG15" s="36"/>
      <c r="AH15" s="53"/>
      <c r="AI15" s="54"/>
      <c r="AJ15" s="47"/>
    </row>
    <row r="16" spans="2:36" ht="84" x14ac:dyDescent="0.2">
      <c r="B16" s="31" t="s">
        <v>71</v>
      </c>
      <c r="C16" s="24"/>
      <c r="D16" s="23"/>
      <c r="E16" s="24"/>
      <c r="F16" s="23" t="s">
        <v>185</v>
      </c>
      <c r="G16" s="24" t="s">
        <v>177</v>
      </c>
      <c r="H16" s="23" t="s">
        <v>44</v>
      </c>
      <c r="I16" s="24" t="s">
        <v>44</v>
      </c>
      <c r="J16" s="25" t="s">
        <v>45</v>
      </c>
      <c r="K16" s="26" t="s">
        <v>46</v>
      </c>
      <c r="L16" s="27" t="s">
        <v>47</v>
      </c>
      <c r="M16" s="32">
        <v>630</v>
      </c>
      <c r="N16" s="23" t="s">
        <v>48</v>
      </c>
      <c r="O16" s="24" t="s">
        <v>186</v>
      </c>
      <c r="P16" s="29"/>
      <c r="Q16" s="30"/>
      <c r="R16" s="29"/>
      <c r="S16" s="30"/>
      <c r="T16" s="49"/>
      <c r="U16" s="50">
        <f>V16</f>
        <v>85385</v>
      </c>
      <c r="V16" s="49">
        <v>85385</v>
      </c>
      <c r="W16" s="50"/>
      <c r="X16" s="49"/>
      <c r="Y16" s="50"/>
      <c r="Z16" s="49"/>
      <c r="AA16" s="51"/>
      <c r="AB16" s="49">
        <v>15069</v>
      </c>
      <c r="AC16" s="51" t="s">
        <v>54</v>
      </c>
      <c r="AD16" s="52"/>
      <c r="AE16" s="51">
        <f>U16</f>
        <v>85385</v>
      </c>
      <c r="AF16" s="52"/>
      <c r="AG16" s="30"/>
      <c r="AH16" s="53"/>
      <c r="AI16" s="54"/>
      <c r="AJ16" s="47"/>
    </row>
    <row r="17" spans="2:37" ht="48" x14ac:dyDescent="0.2">
      <c r="B17" s="31" t="s">
        <v>71</v>
      </c>
      <c r="C17" s="24"/>
      <c r="D17" s="23"/>
      <c r="E17" s="24"/>
      <c r="F17" s="23"/>
      <c r="G17" s="24"/>
      <c r="H17" s="23"/>
      <c r="I17" s="24"/>
      <c r="J17" s="37" t="s">
        <v>60</v>
      </c>
      <c r="K17" s="38" t="s">
        <v>61</v>
      </c>
      <c r="L17" s="26" t="s">
        <v>62</v>
      </c>
      <c r="M17" s="32">
        <v>138</v>
      </c>
      <c r="N17" s="23"/>
      <c r="O17" s="24"/>
      <c r="P17" s="29"/>
      <c r="Q17" s="30"/>
      <c r="R17" s="29"/>
      <c r="S17" s="30"/>
      <c r="T17" s="49"/>
      <c r="U17" s="50"/>
      <c r="V17" s="49"/>
      <c r="W17" s="50"/>
      <c r="X17" s="49"/>
      <c r="Y17" s="50"/>
      <c r="Z17" s="49"/>
      <c r="AA17" s="51"/>
      <c r="AB17" s="49"/>
      <c r="AC17" s="51"/>
      <c r="AD17" s="52"/>
      <c r="AE17" s="51"/>
      <c r="AF17" s="52"/>
      <c r="AG17" s="30"/>
      <c r="AH17" s="53"/>
      <c r="AI17" s="54"/>
      <c r="AJ17" s="47"/>
    </row>
    <row r="18" spans="2:37" ht="72" x14ac:dyDescent="0.2">
      <c r="B18" s="39" t="s">
        <v>71</v>
      </c>
      <c r="C18" s="33"/>
      <c r="D18" s="28"/>
      <c r="E18" s="33"/>
      <c r="F18" s="28"/>
      <c r="G18" s="33"/>
      <c r="H18" s="28"/>
      <c r="I18" s="33"/>
      <c r="J18" s="25" t="s">
        <v>63</v>
      </c>
      <c r="K18" s="26" t="s">
        <v>64</v>
      </c>
      <c r="L18" s="27" t="s">
        <v>65</v>
      </c>
      <c r="M18" s="32">
        <v>706</v>
      </c>
      <c r="N18" s="28"/>
      <c r="O18" s="33"/>
      <c r="P18" s="35"/>
      <c r="Q18" s="34"/>
      <c r="R18" s="35"/>
      <c r="S18" s="34"/>
      <c r="T18" s="55"/>
      <c r="U18" s="57"/>
      <c r="V18" s="55"/>
      <c r="W18" s="57"/>
      <c r="X18" s="55"/>
      <c r="Y18" s="57"/>
      <c r="Z18" s="55"/>
      <c r="AA18" s="58"/>
      <c r="AB18" s="55"/>
      <c r="AC18" s="58"/>
      <c r="AD18" s="59"/>
      <c r="AE18" s="58"/>
      <c r="AF18" s="59"/>
      <c r="AG18" s="34"/>
      <c r="AH18" s="60"/>
      <c r="AI18" s="61"/>
      <c r="AJ18" s="48"/>
    </row>
    <row r="19" spans="2:37" ht="96" x14ac:dyDescent="0.2">
      <c r="B19" s="23" t="s">
        <v>86</v>
      </c>
      <c r="C19" s="24" t="s">
        <v>187</v>
      </c>
      <c r="D19" s="23" t="s">
        <v>175</v>
      </c>
      <c r="E19" s="24" t="s">
        <v>73</v>
      </c>
      <c r="F19" s="23" t="s">
        <v>188</v>
      </c>
      <c r="G19" s="24" t="s">
        <v>177</v>
      </c>
      <c r="H19" s="23" t="s">
        <v>44</v>
      </c>
      <c r="I19" s="24" t="s">
        <v>44</v>
      </c>
      <c r="J19" s="25" t="s">
        <v>45</v>
      </c>
      <c r="K19" s="26" t="s">
        <v>46</v>
      </c>
      <c r="L19" s="27" t="s">
        <v>47</v>
      </c>
      <c r="M19" s="28">
        <v>920</v>
      </c>
      <c r="N19" s="23" t="s">
        <v>48</v>
      </c>
      <c r="O19" s="24" t="s">
        <v>69</v>
      </c>
      <c r="P19" s="29" t="s">
        <v>50</v>
      </c>
      <c r="Q19" s="30" t="s">
        <v>51</v>
      </c>
      <c r="R19" s="29" t="s">
        <v>52</v>
      </c>
      <c r="S19" s="30" t="s">
        <v>53</v>
      </c>
      <c r="T19" s="49">
        <f>U19+U23</f>
        <v>725280</v>
      </c>
      <c r="U19" s="50">
        <f>V19</f>
        <v>363568</v>
      </c>
      <c r="V19" s="49">
        <v>363568</v>
      </c>
      <c r="W19" s="50"/>
      <c r="X19" s="49"/>
      <c r="Y19" s="50"/>
      <c r="Z19" s="49"/>
      <c r="AA19" s="51"/>
      <c r="AB19" s="67">
        <v>64160</v>
      </c>
      <c r="AC19" s="51" t="s">
        <v>54</v>
      </c>
      <c r="AD19" s="52"/>
      <c r="AE19" s="51">
        <f>U19</f>
        <v>363568</v>
      </c>
      <c r="AF19" s="52"/>
      <c r="AG19" s="30"/>
      <c r="AH19" s="53" t="s">
        <v>178</v>
      </c>
      <c r="AI19" s="54" t="s">
        <v>179</v>
      </c>
      <c r="AJ19" s="70">
        <v>45364</v>
      </c>
    </row>
    <row r="20" spans="2:37" ht="96" x14ac:dyDescent="0.2">
      <c r="B20" s="31" t="s">
        <v>86</v>
      </c>
      <c r="C20" s="24"/>
      <c r="D20" s="23"/>
      <c r="E20" s="24"/>
      <c r="F20" s="23"/>
      <c r="G20" s="24"/>
      <c r="H20" s="23"/>
      <c r="I20" s="24"/>
      <c r="J20" s="25" t="s">
        <v>57</v>
      </c>
      <c r="K20" s="26" t="s">
        <v>58</v>
      </c>
      <c r="L20" s="27" t="s">
        <v>59</v>
      </c>
      <c r="M20" s="24">
        <v>15.4</v>
      </c>
      <c r="N20" s="23"/>
      <c r="O20" s="24"/>
      <c r="P20" s="29"/>
      <c r="Q20" s="30"/>
      <c r="R20" s="29"/>
      <c r="S20" s="30"/>
      <c r="T20" s="49"/>
      <c r="U20" s="50"/>
      <c r="V20" s="49"/>
      <c r="W20" s="50"/>
      <c r="X20" s="49"/>
      <c r="Y20" s="50"/>
      <c r="Z20" s="49"/>
      <c r="AA20" s="51"/>
      <c r="AB20" s="49"/>
      <c r="AC20" s="63"/>
      <c r="AD20" s="52"/>
      <c r="AE20" s="51"/>
      <c r="AF20" s="52"/>
      <c r="AG20" s="30"/>
      <c r="AH20" s="53"/>
      <c r="AI20" s="54"/>
      <c r="AJ20" s="47"/>
    </row>
    <row r="21" spans="2:37" ht="72" x14ac:dyDescent="0.2">
      <c r="B21" s="31" t="s">
        <v>86</v>
      </c>
      <c r="C21" s="24"/>
      <c r="D21" s="23"/>
      <c r="E21" s="24"/>
      <c r="F21" s="23"/>
      <c r="G21" s="24"/>
      <c r="H21" s="23"/>
      <c r="I21" s="24"/>
      <c r="J21" s="25" t="s">
        <v>63</v>
      </c>
      <c r="K21" s="26" t="s">
        <v>64</v>
      </c>
      <c r="L21" s="27" t="s">
        <v>65</v>
      </c>
      <c r="M21" s="32">
        <v>1005</v>
      </c>
      <c r="N21" s="23"/>
      <c r="O21" s="24"/>
      <c r="P21" s="29"/>
      <c r="Q21" s="30"/>
      <c r="R21" s="29"/>
      <c r="S21" s="30"/>
      <c r="T21" s="49"/>
      <c r="U21" s="50"/>
      <c r="V21" s="49"/>
      <c r="W21" s="50"/>
      <c r="X21" s="49"/>
      <c r="Y21" s="50"/>
      <c r="Z21" s="49"/>
      <c r="AA21" s="51"/>
      <c r="AB21" s="68"/>
      <c r="AC21" s="63"/>
      <c r="AD21" s="52"/>
      <c r="AE21" s="51"/>
      <c r="AF21" s="52"/>
      <c r="AG21" s="30"/>
      <c r="AH21" s="53"/>
      <c r="AI21" s="54"/>
      <c r="AJ21" s="47"/>
    </row>
    <row r="22" spans="2:37" ht="84" x14ac:dyDescent="0.2">
      <c r="B22" s="31" t="s">
        <v>86</v>
      </c>
      <c r="C22" s="24"/>
      <c r="D22" s="28"/>
      <c r="E22" s="33"/>
      <c r="F22" s="28"/>
      <c r="G22" s="33"/>
      <c r="H22" s="28"/>
      <c r="I22" s="40"/>
      <c r="J22" s="25" t="s">
        <v>66</v>
      </c>
      <c r="K22" s="26" t="s">
        <v>67</v>
      </c>
      <c r="L22" s="27" t="s">
        <v>68</v>
      </c>
      <c r="M22" s="32">
        <v>2</v>
      </c>
      <c r="N22" s="23"/>
      <c r="O22" s="24"/>
      <c r="P22" s="29"/>
      <c r="Q22" s="30"/>
      <c r="R22" s="29"/>
      <c r="S22" s="30"/>
      <c r="T22" s="49"/>
      <c r="U22" s="56"/>
      <c r="V22" s="55"/>
      <c r="W22" s="57"/>
      <c r="X22" s="55"/>
      <c r="Y22" s="57"/>
      <c r="Z22" s="55"/>
      <c r="AA22" s="58"/>
      <c r="AB22" s="55"/>
      <c r="AC22" s="65"/>
      <c r="AD22" s="59"/>
      <c r="AE22" s="58"/>
      <c r="AF22" s="59"/>
      <c r="AG22" s="36"/>
      <c r="AH22" s="53"/>
      <c r="AI22" s="54"/>
      <c r="AJ22" s="47"/>
    </row>
    <row r="23" spans="2:37" ht="96" x14ac:dyDescent="0.2">
      <c r="B23" s="31" t="s">
        <v>86</v>
      </c>
      <c r="C23" s="24"/>
      <c r="D23" s="23" t="s">
        <v>180</v>
      </c>
      <c r="E23" s="24" t="s">
        <v>181</v>
      </c>
      <c r="F23" s="23" t="s">
        <v>189</v>
      </c>
      <c r="G23" s="24" t="s">
        <v>177</v>
      </c>
      <c r="H23" s="23" t="s">
        <v>44</v>
      </c>
      <c r="I23" s="24" t="s">
        <v>44</v>
      </c>
      <c r="J23" s="25" t="s">
        <v>45</v>
      </c>
      <c r="K23" s="26" t="s">
        <v>46</v>
      </c>
      <c r="L23" s="27" t="s">
        <v>47</v>
      </c>
      <c r="M23" s="28">
        <v>1385</v>
      </c>
      <c r="N23" s="23"/>
      <c r="O23" s="24"/>
      <c r="P23" s="29"/>
      <c r="Q23" s="30"/>
      <c r="R23" s="29"/>
      <c r="S23" s="30"/>
      <c r="T23" s="49"/>
      <c r="U23" s="50">
        <f>V23</f>
        <v>361712</v>
      </c>
      <c r="V23" s="49">
        <v>361712</v>
      </c>
      <c r="W23" s="50"/>
      <c r="X23" s="49"/>
      <c r="Y23" s="50"/>
      <c r="Z23" s="49"/>
      <c r="AA23" s="51"/>
      <c r="AB23" s="49">
        <v>63832</v>
      </c>
      <c r="AC23" s="51" t="s">
        <v>54</v>
      </c>
      <c r="AD23" s="52"/>
      <c r="AE23" s="51">
        <f>U23</f>
        <v>361712</v>
      </c>
      <c r="AF23" s="52"/>
      <c r="AG23" s="30"/>
      <c r="AH23" s="53"/>
      <c r="AI23" s="54"/>
      <c r="AJ23" s="47"/>
    </row>
    <row r="24" spans="2:37" ht="48" x14ac:dyDescent="0.2">
      <c r="B24" s="31" t="s">
        <v>86</v>
      </c>
      <c r="C24" s="24"/>
      <c r="D24" s="23"/>
      <c r="E24" s="24"/>
      <c r="F24" s="23"/>
      <c r="G24" s="24"/>
      <c r="H24" s="23"/>
      <c r="I24" s="24"/>
      <c r="J24" s="37" t="s">
        <v>60</v>
      </c>
      <c r="K24" s="38" t="s">
        <v>61</v>
      </c>
      <c r="L24" s="26" t="s">
        <v>62</v>
      </c>
      <c r="M24" s="32">
        <v>437</v>
      </c>
      <c r="N24" s="23"/>
      <c r="O24" s="24"/>
      <c r="P24" s="29"/>
      <c r="Q24" s="30"/>
      <c r="R24" s="29"/>
      <c r="S24" s="30"/>
      <c r="T24" s="49"/>
      <c r="U24" s="50"/>
      <c r="V24" s="49"/>
      <c r="W24" s="50"/>
      <c r="X24" s="49"/>
      <c r="Y24" s="50"/>
      <c r="Z24" s="49"/>
      <c r="AA24" s="51"/>
      <c r="AB24" s="49"/>
      <c r="AC24" s="63"/>
      <c r="AD24" s="52"/>
      <c r="AE24" s="51"/>
      <c r="AF24" s="52"/>
      <c r="AG24" s="30"/>
      <c r="AH24" s="53"/>
      <c r="AI24" s="54"/>
      <c r="AJ24" s="47"/>
    </row>
    <row r="25" spans="2:37" ht="72" x14ac:dyDescent="0.2">
      <c r="B25" s="39" t="s">
        <v>86</v>
      </c>
      <c r="C25" s="33"/>
      <c r="D25" s="28"/>
      <c r="E25" s="33"/>
      <c r="F25" s="28"/>
      <c r="G25" s="33"/>
      <c r="H25" s="28"/>
      <c r="I25" s="40"/>
      <c r="J25" s="25" t="s">
        <v>63</v>
      </c>
      <c r="K25" s="26" t="s">
        <v>64</v>
      </c>
      <c r="L25" s="27" t="s">
        <v>65</v>
      </c>
      <c r="M25" s="32">
        <v>1513</v>
      </c>
      <c r="N25" s="28"/>
      <c r="O25" s="33"/>
      <c r="P25" s="35"/>
      <c r="Q25" s="34"/>
      <c r="R25" s="35"/>
      <c r="S25" s="34"/>
      <c r="T25" s="55"/>
      <c r="U25" s="57"/>
      <c r="V25" s="55"/>
      <c r="W25" s="57"/>
      <c r="X25" s="55"/>
      <c r="Y25" s="57"/>
      <c r="Z25" s="55"/>
      <c r="AA25" s="58"/>
      <c r="AB25" s="55"/>
      <c r="AC25" s="65"/>
      <c r="AD25" s="59"/>
      <c r="AE25" s="58"/>
      <c r="AF25" s="59"/>
      <c r="AG25" s="34"/>
      <c r="AH25" s="60"/>
      <c r="AI25" s="61"/>
      <c r="AJ25" s="48"/>
    </row>
    <row r="26" spans="2:37" ht="84" x14ac:dyDescent="0.2">
      <c r="B26" s="23" t="s">
        <v>190</v>
      </c>
      <c r="C26" s="24" t="s">
        <v>191</v>
      </c>
      <c r="D26" s="23" t="s">
        <v>175</v>
      </c>
      <c r="E26" s="24" t="s">
        <v>73</v>
      </c>
      <c r="F26" s="23" t="s">
        <v>192</v>
      </c>
      <c r="G26" s="24" t="s">
        <v>177</v>
      </c>
      <c r="H26" s="23" t="s">
        <v>44</v>
      </c>
      <c r="I26" s="24" t="s">
        <v>44</v>
      </c>
      <c r="J26" s="25" t="s">
        <v>45</v>
      </c>
      <c r="K26" s="26" t="s">
        <v>46</v>
      </c>
      <c r="L26" s="27" t="s">
        <v>47</v>
      </c>
      <c r="M26" s="28">
        <v>810</v>
      </c>
      <c r="N26" s="23" t="s">
        <v>48</v>
      </c>
      <c r="O26" s="24" t="s">
        <v>74</v>
      </c>
      <c r="P26" s="29" t="s">
        <v>50</v>
      </c>
      <c r="Q26" s="30" t="s">
        <v>51</v>
      </c>
      <c r="R26" s="29" t="s">
        <v>52</v>
      </c>
      <c r="S26" s="30" t="s">
        <v>53</v>
      </c>
      <c r="T26" s="49">
        <f>U26+U30</f>
        <v>514989</v>
      </c>
      <c r="U26" s="50">
        <f>V26</f>
        <v>103734</v>
      </c>
      <c r="V26" s="49">
        <v>103734</v>
      </c>
      <c r="W26" s="50"/>
      <c r="X26" s="49"/>
      <c r="Y26" s="50"/>
      <c r="Z26" s="49"/>
      <c r="AA26" s="51"/>
      <c r="AB26" s="49">
        <v>18306</v>
      </c>
      <c r="AC26" s="51" t="s">
        <v>54</v>
      </c>
      <c r="AD26" s="52"/>
      <c r="AE26" s="51">
        <f>U26</f>
        <v>103734</v>
      </c>
      <c r="AF26" s="52"/>
      <c r="AG26" s="30"/>
      <c r="AH26" s="53" t="s">
        <v>178</v>
      </c>
      <c r="AI26" s="54" t="s">
        <v>179</v>
      </c>
      <c r="AJ26" s="70">
        <v>45364</v>
      </c>
    </row>
    <row r="27" spans="2:37" ht="96" x14ac:dyDescent="0.2">
      <c r="B27" s="31" t="s">
        <v>190</v>
      </c>
      <c r="C27" s="24"/>
      <c r="D27" s="23"/>
      <c r="E27" s="24"/>
      <c r="F27" s="23"/>
      <c r="G27" s="24"/>
      <c r="H27" s="23"/>
      <c r="I27" s="24"/>
      <c r="J27" s="25" t="s">
        <v>57</v>
      </c>
      <c r="K27" s="26" t="s">
        <v>58</v>
      </c>
      <c r="L27" s="27" t="s">
        <v>59</v>
      </c>
      <c r="M27" s="24">
        <v>25</v>
      </c>
      <c r="N27" s="23"/>
      <c r="O27" s="24"/>
      <c r="P27" s="29"/>
      <c r="Q27" s="30"/>
      <c r="R27" s="29"/>
      <c r="S27" s="30"/>
      <c r="T27" s="49"/>
      <c r="U27" s="50"/>
      <c r="V27" s="49"/>
      <c r="W27" s="50"/>
      <c r="X27" s="49"/>
      <c r="Y27" s="50"/>
      <c r="Z27" s="49"/>
      <c r="AA27" s="51"/>
      <c r="AB27" s="49"/>
      <c r="AC27" s="63"/>
      <c r="AD27" s="52"/>
      <c r="AE27" s="51"/>
      <c r="AF27" s="52"/>
      <c r="AG27" s="30"/>
      <c r="AH27" s="53"/>
      <c r="AI27" s="54"/>
      <c r="AJ27" s="47"/>
    </row>
    <row r="28" spans="2:37" ht="72" x14ac:dyDescent="0.2">
      <c r="B28" s="31" t="s">
        <v>190</v>
      </c>
      <c r="C28" s="24"/>
      <c r="D28" s="23"/>
      <c r="E28" s="24"/>
      <c r="F28" s="23"/>
      <c r="G28" s="24"/>
      <c r="H28" s="23"/>
      <c r="I28" s="24"/>
      <c r="J28" s="25" t="s">
        <v>63</v>
      </c>
      <c r="K28" s="26" t="s">
        <v>64</v>
      </c>
      <c r="L28" s="27" t="s">
        <v>65</v>
      </c>
      <c r="M28" s="32">
        <v>844</v>
      </c>
      <c r="N28" s="23"/>
      <c r="O28" s="24"/>
      <c r="P28" s="29"/>
      <c r="Q28" s="30"/>
      <c r="R28" s="29"/>
      <c r="S28" s="30"/>
      <c r="T28" s="49"/>
      <c r="U28" s="50"/>
      <c r="V28" s="49"/>
      <c r="W28" s="50"/>
      <c r="X28" s="49"/>
      <c r="Y28" s="50"/>
      <c r="Z28" s="49"/>
      <c r="AA28" s="51"/>
      <c r="AB28" s="49"/>
      <c r="AC28" s="63"/>
      <c r="AD28" s="52"/>
      <c r="AE28" s="51"/>
      <c r="AF28" s="52"/>
      <c r="AG28" s="30"/>
      <c r="AH28" s="53"/>
      <c r="AI28" s="54"/>
      <c r="AJ28" s="47"/>
    </row>
    <row r="29" spans="2:37" ht="84" x14ac:dyDescent="0.2">
      <c r="B29" s="31" t="s">
        <v>190</v>
      </c>
      <c r="C29" s="24"/>
      <c r="D29" s="23"/>
      <c r="E29" s="24"/>
      <c r="F29" s="28"/>
      <c r="G29" s="33"/>
      <c r="H29" s="28"/>
      <c r="I29" s="40"/>
      <c r="J29" s="25" t="s">
        <v>66</v>
      </c>
      <c r="K29" s="26" t="s">
        <v>67</v>
      </c>
      <c r="L29" s="27" t="s">
        <v>68</v>
      </c>
      <c r="M29" s="32">
        <v>1</v>
      </c>
      <c r="N29" s="28"/>
      <c r="O29" s="40"/>
      <c r="P29" s="29"/>
      <c r="Q29" s="30"/>
      <c r="R29" s="29"/>
      <c r="S29" s="30"/>
      <c r="T29" s="49"/>
      <c r="U29" s="55"/>
      <c r="V29" s="55"/>
      <c r="W29" s="57"/>
      <c r="X29" s="55"/>
      <c r="Y29" s="57"/>
      <c r="Z29" s="55"/>
      <c r="AA29" s="58"/>
      <c r="AB29" s="55"/>
      <c r="AC29" s="69"/>
      <c r="AD29" s="59"/>
      <c r="AE29" s="58"/>
      <c r="AF29" s="59"/>
      <c r="AG29" s="36"/>
      <c r="AH29" s="53"/>
      <c r="AI29" s="54"/>
      <c r="AJ29" s="47"/>
      <c r="AK29" s="41"/>
    </row>
    <row r="30" spans="2:37" ht="84" x14ac:dyDescent="0.2">
      <c r="B30" s="31" t="s">
        <v>190</v>
      </c>
      <c r="C30" s="24"/>
      <c r="D30" s="23"/>
      <c r="E30" s="24"/>
      <c r="F30" s="23" t="s">
        <v>193</v>
      </c>
      <c r="G30" s="24" t="s">
        <v>177</v>
      </c>
      <c r="H30" s="23" t="s">
        <v>44</v>
      </c>
      <c r="I30" s="24" t="s">
        <v>44</v>
      </c>
      <c r="J30" s="25" t="s">
        <v>75</v>
      </c>
      <c r="K30" s="26" t="s">
        <v>76</v>
      </c>
      <c r="L30" s="27" t="s">
        <v>47</v>
      </c>
      <c r="M30" s="24">
        <v>60</v>
      </c>
      <c r="N30" s="23" t="s">
        <v>48</v>
      </c>
      <c r="O30" s="24" t="s">
        <v>69</v>
      </c>
      <c r="P30" s="29"/>
      <c r="Q30" s="30"/>
      <c r="R30" s="29"/>
      <c r="S30" s="30"/>
      <c r="T30" s="49"/>
      <c r="U30" s="50">
        <f>V30</f>
        <v>411255</v>
      </c>
      <c r="V30" s="49">
        <v>411255</v>
      </c>
      <c r="W30" s="50"/>
      <c r="X30" s="49"/>
      <c r="Y30" s="50"/>
      <c r="Z30" s="49"/>
      <c r="AA30" s="51"/>
      <c r="AB30" s="49">
        <v>72575</v>
      </c>
      <c r="AC30" s="51" t="s">
        <v>54</v>
      </c>
      <c r="AD30" s="52"/>
      <c r="AE30" s="51">
        <f>U30</f>
        <v>411255</v>
      </c>
      <c r="AF30" s="52"/>
      <c r="AG30" s="30"/>
      <c r="AH30" s="53"/>
      <c r="AI30" s="54"/>
      <c r="AJ30" s="47"/>
    </row>
    <row r="31" spans="2:37" ht="72" x14ac:dyDescent="0.2">
      <c r="B31" s="31" t="s">
        <v>190</v>
      </c>
      <c r="C31" s="24"/>
      <c r="D31" s="23"/>
      <c r="E31" s="24"/>
      <c r="F31" s="23"/>
      <c r="G31" s="24"/>
      <c r="H31" s="23"/>
      <c r="I31" s="24"/>
      <c r="J31" s="25" t="s">
        <v>77</v>
      </c>
      <c r="K31" s="26" t="s">
        <v>78</v>
      </c>
      <c r="L31" s="27" t="s">
        <v>65</v>
      </c>
      <c r="M31" s="32">
        <v>60</v>
      </c>
      <c r="N31" s="23"/>
      <c r="O31" s="24"/>
      <c r="P31" s="29"/>
      <c r="Q31" s="30"/>
      <c r="R31" s="29"/>
      <c r="S31" s="30"/>
      <c r="T31" s="49"/>
      <c r="U31" s="50"/>
      <c r="V31" s="49"/>
      <c r="W31" s="50"/>
      <c r="X31" s="49"/>
      <c r="Y31" s="50"/>
      <c r="Z31" s="49"/>
      <c r="AA31" s="51"/>
      <c r="AB31" s="49"/>
      <c r="AC31" s="63"/>
      <c r="AD31" s="52"/>
      <c r="AE31" s="51"/>
      <c r="AF31" s="52"/>
      <c r="AG31" s="30"/>
      <c r="AH31" s="53"/>
      <c r="AI31" s="54"/>
      <c r="AJ31" s="47"/>
    </row>
    <row r="32" spans="2:37" ht="36" x14ac:dyDescent="0.2">
      <c r="B32" s="39" t="s">
        <v>190</v>
      </c>
      <c r="C32" s="33"/>
      <c r="D32" s="28"/>
      <c r="E32" s="33"/>
      <c r="F32" s="28"/>
      <c r="G32" s="33"/>
      <c r="H32" s="28"/>
      <c r="I32" s="40"/>
      <c r="J32" s="25" t="s">
        <v>79</v>
      </c>
      <c r="K32" s="26" t="s">
        <v>80</v>
      </c>
      <c r="L32" s="27" t="s">
        <v>68</v>
      </c>
      <c r="M32" s="32">
        <v>12</v>
      </c>
      <c r="N32" s="28"/>
      <c r="O32" s="33"/>
      <c r="P32" s="35"/>
      <c r="Q32" s="34"/>
      <c r="R32" s="35"/>
      <c r="S32" s="34"/>
      <c r="T32" s="55"/>
      <c r="U32" s="57"/>
      <c r="V32" s="55"/>
      <c r="W32" s="57"/>
      <c r="X32" s="55"/>
      <c r="Y32" s="57"/>
      <c r="Z32" s="55"/>
      <c r="AA32" s="58"/>
      <c r="AB32" s="55"/>
      <c r="AC32" s="65"/>
      <c r="AD32" s="59"/>
      <c r="AE32" s="58"/>
      <c r="AF32" s="59"/>
      <c r="AG32" s="34"/>
      <c r="AH32" s="60"/>
      <c r="AI32" s="61"/>
      <c r="AJ32" s="48"/>
    </row>
    <row r="33" spans="2:36" ht="84" x14ac:dyDescent="0.2">
      <c r="B33" s="23" t="s">
        <v>194</v>
      </c>
      <c r="C33" s="24" t="s">
        <v>72</v>
      </c>
      <c r="D33" s="23" t="s">
        <v>175</v>
      </c>
      <c r="E33" s="24" t="s">
        <v>73</v>
      </c>
      <c r="F33" s="23" t="s">
        <v>195</v>
      </c>
      <c r="G33" s="24" t="s">
        <v>177</v>
      </c>
      <c r="H33" s="23" t="s">
        <v>44</v>
      </c>
      <c r="I33" s="24" t="s">
        <v>44</v>
      </c>
      <c r="J33" s="25" t="s">
        <v>75</v>
      </c>
      <c r="K33" s="26" t="s">
        <v>76</v>
      </c>
      <c r="L33" s="27" t="s">
        <v>47</v>
      </c>
      <c r="M33" s="24">
        <v>15</v>
      </c>
      <c r="N33" s="23" t="s">
        <v>48</v>
      </c>
      <c r="O33" s="24" t="s">
        <v>49</v>
      </c>
      <c r="P33" s="29" t="s">
        <v>50</v>
      </c>
      <c r="Q33" s="30" t="s">
        <v>51</v>
      </c>
      <c r="R33" s="29" t="s">
        <v>52</v>
      </c>
      <c r="S33" s="30" t="s">
        <v>53</v>
      </c>
      <c r="T33" s="67">
        <f>U33+U39+U42+U44</f>
        <v>1616593</v>
      </c>
      <c r="U33" s="50">
        <f>V33</f>
        <v>90155</v>
      </c>
      <c r="V33" s="49">
        <v>90155</v>
      </c>
      <c r="W33" s="50"/>
      <c r="X33" s="49"/>
      <c r="Y33" s="50"/>
      <c r="Z33" s="49"/>
      <c r="AA33" s="51"/>
      <c r="AB33" s="49">
        <v>15910</v>
      </c>
      <c r="AC33" s="51" t="s">
        <v>54</v>
      </c>
      <c r="AD33" s="52"/>
      <c r="AE33" s="51">
        <f>U33</f>
        <v>90155</v>
      </c>
      <c r="AF33" s="52"/>
      <c r="AG33" s="30"/>
      <c r="AH33" s="53" t="s">
        <v>196</v>
      </c>
      <c r="AI33" s="54" t="s">
        <v>178</v>
      </c>
      <c r="AJ33" s="70">
        <v>45297</v>
      </c>
    </row>
    <row r="34" spans="2:36" ht="72" x14ac:dyDescent="0.2">
      <c r="B34" s="31" t="s">
        <v>194</v>
      </c>
      <c r="C34" s="24"/>
      <c r="D34" s="23"/>
      <c r="E34" s="24"/>
      <c r="F34" s="23"/>
      <c r="G34" s="24"/>
      <c r="H34" s="23"/>
      <c r="I34" s="24"/>
      <c r="J34" s="25" t="s">
        <v>77</v>
      </c>
      <c r="K34" s="26" t="s">
        <v>78</v>
      </c>
      <c r="L34" s="27" t="s">
        <v>65</v>
      </c>
      <c r="M34" s="32">
        <v>15</v>
      </c>
      <c r="N34" s="23"/>
      <c r="O34" s="24"/>
      <c r="P34" s="29"/>
      <c r="Q34" s="30"/>
      <c r="R34" s="29"/>
      <c r="S34" s="30"/>
      <c r="T34" s="49"/>
      <c r="U34" s="50"/>
      <c r="V34" s="49"/>
      <c r="W34" s="50"/>
      <c r="X34" s="49"/>
      <c r="Y34" s="50"/>
      <c r="Z34" s="49"/>
      <c r="AA34" s="51"/>
      <c r="AB34" s="49"/>
      <c r="AC34" s="63"/>
      <c r="AD34" s="52"/>
      <c r="AE34" s="51"/>
      <c r="AF34" s="52"/>
      <c r="AG34" s="30"/>
      <c r="AH34" s="53"/>
      <c r="AI34" s="54"/>
      <c r="AJ34" s="47"/>
    </row>
    <row r="35" spans="2:36" ht="36" x14ac:dyDescent="0.2">
      <c r="B35" s="31" t="s">
        <v>194</v>
      </c>
      <c r="C35" s="24"/>
      <c r="D35" s="23"/>
      <c r="E35" s="24"/>
      <c r="F35" s="28"/>
      <c r="G35" s="33"/>
      <c r="H35" s="28"/>
      <c r="I35" s="40"/>
      <c r="J35" s="25" t="s">
        <v>79</v>
      </c>
      <c r="K35" s="26" t="s">
        <v>80</v>
      </c>
      <c r="L35" s="27" t="s">
        <v>68</v>
      </c>
      <c r="M35" s="32">
        <v>15</v>
      </c>
      <c r="N35" s="28"/>
      <c r="O35" s="40"/>
      <c r="P35" s="29"/>
      <c r="Q35" s="30"/>
      <c r="R35" s="29"/>
      <c r="S35" s="30"/>
      <c r="T35" s="49"/>
      <c r="U35" s="56"/>
      <c r="V35" s="55"/>
      <c r="W35" s="57"/>
      <c r="X35" s="55"/>
      <c r="Y35" s="57"/>
      <c r="Z35" s="55"/>
      <c r="AA35" s="58"/>
      <c r="AB35" s="55"/>
      <c r="AC35" s="65"/>
      <c r="AD35" s="59"/>
      <c r="AE35" s="58"/>
      <c r="AF35" s="59"/>
      <c r="AG35" s="36"/>
      <c r="AH35" s="53"/>
      <c r="AI35" s="54"/>
      <c r="AJ35" s="47"/>
    </row>
    <row r="36" spans="2:36" ht="84" hidden="1" x14ac:dyDescent="0.2">
      <c r="B36" s="31" t="s">
        <v>194</v>
      </c>
      <c r="C36" s="24"/>
      <c r="D36" s="23"/>
      <c r="E36" s="24"/>
      <c r="F36" s="71" t="s">
        <v>197</v>
      </c>
      <c r="G36" s="72" t="s">
        <v>177</v>
      </c>
      <c r="H36" s="73" t="s">
        <v>44</v>
      </c>
      <c r="I36" s="72" t="s">
        <v>44</v>
      </c>
      <c r="J36" s="74" t="s">
        <v>75</v>
      </c>
      <c r="K36" s="75" t="s">
        <v>76</v>
      </c>
      <c r="L36" s="76" t="s">
        <v>47</v>
      </c>
      <c r="M36" s="72">
        <v>72</v>
      </c>
      <c r="N36" s="73" t="s">
        <v>48</v>
      </c>
      <c r="O36" s="72" t="s">
        <v>74</v>
      </c>
      <c r="P36" s="77"/>
      <c r="Q36" s="78"/>
      <c r="R36" s="77"/>
      <c r="S36" s="78"/>
      <c r="T36" s="79"/>
      <c r="U36" s="80" t="s">
        <v>279</v>
      </c>
      <c r="V36" s="80" t="s">
        <v>279</v>
      </c>
      <c r="W36" s="81"/>
      <c r="X36" s="79"/>
      <c r="Y36" s="81"/>
      <c r="Z36" s="79"/>
      <c r="AA36" s="82"/>
      <c r="AB36" s="80" t="s">
        <v>280</v>
      </c>
      <c r="AC36" s="83"/>
      <c r="AD36" s="84"/>
      <c r="AE36" s="80" t="s">
        <v>279</v>
      </c>
      <c r="AF36" s="84"/>
      <c r="AG36" s="78"/>
      <c r="AH36" s="85"/>
      <c r="AI36" s="86"/>
      <c r="AJ36" s="47"/>
    </row>
    <row r="37" spans="2:36" ht="72" hidden="1" x14ac:dyDescent="0.2">
      <c r="B37" s="31" t="s">
        <v>194</v>
      </c>
      <c r="C37" s="24"/>
      <c r="D37" s="23"/>
      <c r="E37" s="24"/>
      <c r="F37" s="23"/>
      <c r="G37" s="72"/>
      <c r="H37" s="73"/>
      <c r="I37" s="72"/>
      <c r="J37" s="74" t="s">
        <v>77</v>
      </c>
      <c r="K37" s="75" t="s">
        <v>78</v>
      </c>
      <c r="L37" s="76" t="s">
        <v>65</v>
      </c>
      <c r="M37" s="87">
        <v>72</v>
      </c>
      <c r="N37" s="73"/>
      <c r="O37" s="72"/>
      <c r="P37" s="77"/>
      <c r="Q37" s="78"/>
      <c r="R37" s="77"/>
      <c r="S37" s="78"/>
      <c r="T37" s="79"/>
      <c r="U37" s="81"/>
      <c r="V37" s="79"/>
      <c r="W37" s="81"/>
      <c r="X37" s="79"/>
      <c r="Y37" s="81"/>
      <c r="Z37" s="79"/>
      <c r="AA37" s="82"/>
      <c r="AB37" s="79"/>
      <c r="AC37" s="83"/>
      <c r="AD37" s="84"/>
      <c r="AE37" s="82"/>
      <c r="AF37" s="84"/>
      <c r="AG37" s="78"/>
      <c r="AH37" s="53"/>
      <c r="AI37" s="54"/>
      <c r="AJ37" s="47"/>
    </row>
    <row r="38" spans="2:36" ht="36" hidden="1" x14ac:dyDescent="0.2">
      <c r="B38" s="31" t="s">
        <v>194</v>
      </c>
      <c r="C38" s="24"/>
      <c r="D38" s="23"/>
      <c r="E38" s="24"/>
      <c r="F38" s="28"/>
      <c r="G38" s="88"/>
      <c r="H38" s="89"/>
      <c r="I38" s="90"/>
      <c r="J38" s="74" t="s">
        <v>79</v>
      </c>
      <c r="K38" s="75" t="s">
        <v>80</v>
      </c>
      <c r="L38" s="76" t="s">
        <v>68</v>
      </c>
      <c r="M38" s="87">
        <v>72</v>
      </c>
      <c r="N38" s="89"/>
      <c r="O38" s="90"/>
      <c r="P38" s="77"/>
      <c r="Q38" s="78"/>
      <c r="R38" s="77"/>
      <c r="S38" s="78"/>
      <c r="T38" s="79"/>
      <c r="U38" s="91"/>
      <c r="V38" s="92"/>
      <c r="W38" s="93"/>
      <c r="X38" s="92"/>
      <c r="Y38" s="93"/>
      <c r="Z38" s="92"/>
      <c r="AA38" s="94"/>
      <c r="AB38" s="92"/>
      <c r="AC38" s="95"/>
      <c r="AD38" s="96"/>
      <c r="AE38" s="94"/>
      <c r="AF38" s="96"/>
      <c r="AG38" s="97"/>
      <c r="AH38" s="53"/>
      <c r="AI38" s="54"/>
      <c r="AJ38" s="47"/>
    </row>
    <row r="39" spans="2:36" ht="84" x14ac:dyDescent="0.2">
      <c r="B39" s="31" t="s">
        <v>194</v>
      </c>
      <c r="C39" s="24"/>
      <c r="D39" s="23"/>
      <c r="E39" s="24"/>
      <c r="F39" s="23" t="s">
        <v>198</v>
      </c>
      <c r="G39" s="24" t="s">
        <v>177</v>
      </c>
      <c r="H39" s="23" t="s">
        <v>44</v>
      </c>
      <c r="I39" s="24" t="s">
        <v>44</v>
      </c>
      <c r="J39" s="25" t="s">
        <v>75</v>
      </c>
      <c r="K39" s="26" t="s">
        <v>76</v>
      </c>
      <c r="L39" s="27" t="s">
        <v>47</v>
      </c>
      <c r="M39" s="24">
        <v>40</v>
      </c>
      <c r="N39" s="23" t="s">
        <v>48</v>
      </c>
      <c r="O39" s="24" t="s">
        <v>186</v>
      </c>
      <c r="P39" s="29"/>
      <c r="Q39" s="30"/>
      <c r="R39" s="29"/>
      <c r="S39" s="30"/>
      <c r="T39" s="49"/>
      <c r="U39" s="50">
        <f>V39</f>
        <v>698725</v>
      </c>
      <c r="V39" s="49">
        <v>698725</v>
      </c>
      <c r="W39" s="50"/>
      <c r="X39" s="49"/>
      <c r="Y39" s="50"/>
      <c r="Z39" s="49"/>
      <c r="AA39" s="51"/>
      <c r="AB39" s="49">
        <v>123305</v>
      </c>
      <c r="AC39" s="51" t="s">
        <v>54</v>
      </c>
      <c r="AD39" s="52"/>
      <c r="AE39" s="51">
        <f>U39</f>
        <v>698725</v>
      </c>
      <c r="AF39" s="52"/>
      <c r="AG39" s="30"/>
      <c r="AH39" s="53"/>
      <c r="AI39" s="54"/>
      <c r="AJ39" s="47"/>
    </row>
    <row r="40" spans="2:36" ht="72" x14ac:dyDescent="0.2">
      <c r="B40" s="31" t="s">
        <v>194</v>
      </c>
      <c r="C40" s="24"/>
      <c r="D40" s="23"/>
      <c r="E40" s="24"/>
      <c r="F40" s="23"/>
      <c r="G40" s="24"/>
      <c r="H40" s="23"/>
      <c r="I40" s="24"/>
      <c r="J40" s="25" t="s">
        <v>77</v>
      </c>
      <c r="K40" s="26" t="s">
        <v>78</v>
      </c>
      <c r="L40" s="27" t="s">
        <v>65</v>
      </c>
      <c r="M40" s="32">
        <v>40</v>
      </c>
      <c r="N40" s="23"/>
      <c r="O40" s="24"/>
      <c r="P40" s="29"/>
      <c r="Q40" s="30"/>
      <c r="R40" s="29"/>
      <c r="S40" s="30"/>
      <c r="T40" s="49"/>
      <c r="U40" s="50"/>
      <c r="V40" s="49"/>
      <c r="W40" s="50"/>
      <c r="X40" s="49"/>
      <c r="Y40" s="50"/>
      <c r="Z40" s="49"/>
      <c r="AA40" s="51"/>
      <c r="AB40" s="49"/>
      <c r="AC40" s="63"/>
      <c r="AD40" s="52"/>
      <c r="AE40" s="51"/>
      <c r="AF40" s="52"/>
      <c r="AG40" s="30"/>
      <c r="AH40" s="53"/>
      <c r="AI40" s="54"/>
      <c r="AJ40" s="47"/>
    </row>
    <row r="41" spans="2:36" ht="36" x14ac:dyDescent="0.2">
      <c r="B41" s="31" t="s">
        <v>194</v>
      </c>
      <c r="C41" s="24"/>
      <c r="D41" s="23"/>
      <c r="E41" s="24"/>
      <c r="F41" s="28"/>
      <c r="G41" s="33"/>
      <c r="H41" s="28"/>
      <c r="I41" s="40"/>
      <c r="J41" s="25" t="s">
        <v>79</v>
      </c>
      <c r="K41" s="26" t="s">
        <v>80</v>
      </c>
      <c r="L41" s="27" t="s">
        <v>68</v>
      </c>
      <c r="M41" s="32">
        <v>40</v>
      </c>
      <c r="N41" s="28"/>
      <c r="O41" s="40"/>
      <c r="P41" s="29"/>
      <c r="Q41" s="30"/>
      <c r="R41" s="29"/>
      <c r="S41" s="30"/>
      <c r="T41" s="49"/>
      <c r="U41" s="56"/>
      <c r="V41" s="55"/>
      <c r="W41" s="57"/>
      <c r="X41" s="55"/>
      <c r="Y41" s="57"/>
      <c r="Z41" s="55"/>
      <c r="AA41" s="58"/>
      <c r="AB41" s="55"/>
      <c r="AC41" s="65"/>
      <c r="AD41" s="59"/>
      <c r="AE41" s="58"/>
      <c r="AF41" s="59"/>
      <c r="AG41" s="36"/>
      <c r="AH41" s="53"/>
      <c r="AI41" s="54"/>
      <c r="AJ41" s="47"/>
    </row>
    <row r="42" spans="2:36" ht="84" x14ac:dyDescent="0.2">
      <c r="B42" s="31" t="s">
        <v>194</v>
      </c>
      <c r="C42" s="24"/>
      <c r="D42" s="23"/>
      <c r="E42" s="24"/>
      <c r="F42" s="23" t="s">
        <v>199</v>
      </c>
      <c r="G42" s="24" t="s">
        <v>177</v>
      </c>
      <c r="H42" s="23" t="s">
        <v>44</v>
      </c>
      <c r="I42" s="24" t="s">
        <v>44</v>
      </c>
      <c r="J42" s="25" t="s">
        <v>81</v>
      </c>
      <c r="K42" s="26" t="s">
        <v>82</v>
      </c>
      <c r="L42" s="27" t="s">
        <v>83</v>
      </c>
      <c r="M42" s="32">
        <v>30</v>
      </c>
      <c r="N42" s="23" t="s">
        <v>48</v>
      </c>
      <c r="O42" s="24" t="s">
        <v>74</v>
      </c>
      <c r="P42" s="29"/>
      <c r="Q42" s="30"/>
      <c r="R42" s="29"/>
      <c r="S42" s="30"/>
      <c r="T42" s="49"/>
      <c r="U42" s="50">
        <f>V42</f>
        <v>190213</v>
      </c>
      <c r="V42" s="49">
        <v>190213</v>
      </c>
      <c r="W42" s="50"/>
      <c r="X42" s="49"/>
      <c r="Y42" s="50"/>
      <c r="Z42" s="49"/>
      <c r="AA42" s="51"/>
      <c r="AB42" s="49">
        <v>33567</v>
      </c>
      <c r="AC42" s="51" t="s">
        <v>54</v>
      </c>
      <c r="AD42" s="52"/>
      <c r="AE42" s="51">
        <f>U42</f>
        <v>190213</v>
      </c>
      <c r="AF42" s="52"/>
      <c r="AG42" s="30"/>
      <c r="AH42" s="53"/>
      <c r="AI42" s="54"/>
      <c r="AJ42" s="47"/>
    </row>
    <row r="43" spans="2:36" ht="24" x14ac:dyDescent="0.2">
      <c r="B43" s="31" t="s">
        <v>194</v>
      </c>
      <c r="C43" s="24"/>
      <c r="D43" s="23"/>
      <c r="E43" s="24"/>
      <c r="F43" s="28"/>
      <c r="G43" s="33"/>
      <c r="H43" s="28"/>
      <c r="I43" s="40"/>
      <c r="J43" s="25" t="s">
        <v>84</v>
      </c>
      <c r="K43" s="26" t="s">
        <v>85</v>
      </c>
      <c r="L43" s="27" t="s">
        <v>68</v>
      </c>
      <c r="M43" s="32">
        <v>1</v>
      </c>
      <c r="N43" s="42"/>
      <c r="O43" s="43"/>
      <c r="P43" s="29"/>
      <c r="Q43" s="30"/>
      <c r="R43" s="29"/>
      <c r="S43" s="30"/>
      <c r="T43" s="49"/>
      <c r="U43" s="56"/>
      <c r="V43" s="55"/>
      <c r="W43" s="57"/>
      <c r="X43" s="55"/>
      <c r="Y43" s="57"/>
      <c r="Z43" s="55"/>
      <c r="AA43" s="58"/>
      <c r="AB43" s="55"/>
      <c r="AC43" s="58"/>
      <c r="AD43" s="59"/>
      <c r="AE43" s="58"/>
      <c r="AF43" s="59"/>
      <c r="AG43" s="36"/>
      <c r="AH43" s="53"/>
      <c r="AI43" s="54"/>
      <c r="AJ43" s="47"/>
    </row>
    <row r="44" spans="2:36" ht="84" x14ac:dyDescent="0.2">
      <c r="B44" s="31" t="s">
        <v>194</v>
      </c>
      <c r="C44" s="24"/>
      <c r="D44" s="23"/>
      <c r="E44" s="24"/>
      <c r="F44" s="23" t="s">
        <v>200</v>
      </c>
      <c r="G44" s="24" t="s">
        <v>177</v>
      </c>
      <c r="H44" s="23" t="s">
        <v>44</v>
      </c>
      <c r="I44" s="24" t="s">
        <v>44</v>
      </c>
      <c r="J44" s="25" t="s">
        <v>81</v>
      </c>
      <c r="K44" s="26" t="s">
        <v>82</v>
      </c>
      <c r="L44" s="27" t="s">
        <v>83</v>
      </c>
      <c r="M44" s="32">
        <v>60</v>
      </c>
      <c r="N44" s="23" t="s">
        <v>48</v>
      </c>
      <c r="O44" s="24" t="s">
        <v>186</v>
      </c>
      <c r="P44" s="29"/>
      <c r="Q44" s="30"/>
      <c r="R44" s="29"/>
      <c r="S44" s="30"/>
      <c r="T44" s="49"/>
      <c r="U44" s="50">
        <f>V44</f>
        <v>637500</v>
      </c>
      <c r="V44" s="49">
        <v>637500</v>
      </c>
      <c r="W44" s="50"/>
      <c r="X44" s="49"/>
      <c r="Y44" s="50"/>
      <c r="Z44" s="49"/>
      <c r="AA44" s="51"/>
      <c r="AB44" s="49">
        <v>112500</v>
      </c>
      <c r="AC44" s="51" t="s">
        <v>54</v>
      </c>
      <c r="AD44" s="52"/>
      <c r="AE44" s="51">
        <f>U44</f>
        <v>637500</v>
      </c>
      <c r="AF44" s="52"/>
      <c r="AG44" s="30"/>
      <c r="AH44" s="53"/>
      <c r="AI44" s="54"/>
      <c r="AJ44" s="47"/>
    </row>
    <row r="45" spans="2:36" ht="24" x14ac:dyDescent="0.2">
      <c r="B45" s="39" t="s">
        <v>194</v>
      </c>
      <c r="C45" s="33"/>
      <c r="D45" s="28"/>
      <c r="E45" s="33"/>
      <c r="F45" s="28"/>
      <c r="G45" s="33"/>
      <c r="H45" s="28"/>
      <c r="I45" s="40"/>
      <c r="J45" s="25" t="s">
        <v>84</v>
      </c>
      <c r="K45" s="26" t="s">
        <v>85</v>
      </c>
      <c r="L45" s="27" t="s">
        <v>68</v>
      </c>
      <c r="M45" s="32">
        <v>3</v>
      </c>
      <c r="N45" s="28"/>
      <c r="O45" s="33"/>
      <c r="P45" s="35"/>
      <c r="Q45" s="34"/>
      <c r="R45" s="35"/>
      <c r="S45" s="34"/>
      <c r="T45" s="55"/>
      <c r="U45" s="57"/>
      <c r="V45" s="55"/>
      <c r="W45" s="57"/>
      <c r="X45" s="55"/>
      <c r="Y45" s="57"/>
      <c r="Z45" s="55"/>
      <c r="AA45" s="58"/>
      <c r="AB45" s="55"/>
      <c r="AC45" s="65"/>
      <c r="AD45" s="59"/>
      <c r="AE45" s="58"/>
      <c r="AF45" s="59"/>
      <c r="AG45" s="34"/>
      <c r="AH45" s="60"/>
      <c r="AI45" s="61"/>
      <c r="AJ45" s="48"/>
    </row>
    <row r="46" spans="2:36" ht="96" hidden="1" x14ac:dyDescent="0.2">
      <c r="B46" s="129" t="s">
        <v>276</v>
      </c>
      <c r="C46" s="130" t="s">
        <v>277</v>
      </c>
      <c r="D46" s="131" t="s">
        <v>175</v>
      </c>
      <c r="E46" s="130" t="s">
        <v>73</v>
      </c>
      <c r="F46" s="132" t="s">
        <v>197</v>
      </c>
      <c r="G46" s="130" t="s">
        <v>177</v>
      </c>
      <c r="H46" s="131" t="s">
        <v>44</v>
      </c>
      <c r="I46" s="130" t="s">
        <v>44</v>
      </c>
      <c r="J46" s="133" t="s">
        <v>75</v>
      </c>
      <c r="K46" s="134" t="s">
        <v>76</v>
      </c>
      <c r="L46" s="135" t="s">
        <v>47</v>
      </c>
      <c r="M46" s="130">
        <v>72</v>
      </c>
      <c r="N46" s="131" t="s">
        <v>48</v>
      </c>
      <c r="O46" s="130" t="s">
        <v>74</v>
      </c>
      <c r="P46" s="136" t="s">
        <v>50</v>
      </c>
      <c r="Q46" s="137" t="s">
        <v>51</v>
      </c>
      <c r="R46" s="136" t="s">
        <v>52</v>
      </c>
      <c r="S46" s="137" t="s">
        <v>53</v>
      </c>
      <c r="T46" s="138">
        <f>U46</f>
        <v>2518977</v>
      </c>
      <c r="U46" s="139">
        <f>V46</f>
        <v>2518977</v>
      </c>
      <c r="V46" s="138">
        <v>2518977</v>
      </c>
      <c r="W46" s="139"/>
      <c r="X46" s="138"/>
      <c r="Y46" s="139"/>
      <c r="Z46" s="138"/>
      <c r="AA46" s="83"/>
      <c r="AB46" s="138">
        <v>519501</v>
      </c>
      <c r="AC46" s="83" t="s">
        <v>54</v>
      </c>
      <c r="AD46" s="140"/>
      <c r="AE46" s="83">
        <f>U46</f>
        <v>2518977</v>
      </c>
      <c r="AF46" s="140"/>
      <c r="AG46" s="137"/>
      <c r="AH46" s="141">
        <v>45901</v>
      </c>
      <c r="AI46" s="141">
        <v>45962</v>
      </c>
      <c r="AJ46" s="142"/>
    </row>
    <row r="47" spans="2:36" ht="72" hidden="1" x14ac:dyDescent="0.2">
      <c r="B47" s="143" t="s">
        <v>276</v>
      </c>
      <c r="C47" s="130"/>
      <c r="D47" s="131"/>
      <c r="E47" s="144"/>
      <c r="F47" s="131"/>
      <c r="G47" s="130"/>
      <c r="H47" s="131"/>
      <c r="I47" s="130"/>
      <c r="J47" s="133" t="s">
        <v>77</v>
      </c>
      <c r="K47" s="134" t="s">
        <v>78</v>
      </c>
      <c r="L47" s="135" t="s">
        <v>65</v>
      </c>
      <c r="M47" s="145">
        <v>72</v>
      </c>
      <c r="N47" s="131"/>
      <c r="O47" s="130"/>
      <c r="P47" s="136"/>
      <c r="Q47" s="137"/>
      <c r="R47" s="136"/>
      <c r="S47" s="137"/>
      <c r="T47" s="138"/>
      <c r="U47" s="139"/>
      <c r="V47" s="138"/>
      <c r="W47" s="139"/>
      <c r="X47" s="138"/>
      <c r="Y47" s="139"/>
      <c r="Z47" s="138"/>
      <c r="AA47" s="83"/>
      <c r="AB47" s="138"/>
      <c r="AC47" s="83"/>
      <c r="AD47" s="140"/>
      <c r="AE47" s="83"/>
      <c r="AF47" s="140"/>
      <c r="AG47" s="137"/>
      <c r="AH47" s="146"/>
      <c r="AI47" s="147"/>
      <c r="AJ47" s="142"/>
    </row>
    <row r="48" spans="2:36" ht="48" hidden="1" x14ac:dyDescent="0.2">
      <c r="B48" s="148" t="s">
        <v>276</v>
      </c>
      <c r="C48" s="149"/>
      <c r="D48" s="150"/>
      <c r="E48" s="151"/>
      <c r="F48" s="150"/>
      <c r="G48" s="149"/>
      <c r="H48" s="150"/>
      <c r="I48" s="151"/>
      <c r="J48" s="133" t="s">
        <v>79</v>
      </c>
      <c r="K48" s="134" t="s">
        <v>80</v>
      </c>
      <c r="L48" s="135" t="s">
        <v>68</v>
      </c>
      <c r="M48" s="145">
        <v>72</v>
      </c>
      <c r="N48" s="150"/>
      <c r="O48" s="151"/>
      <c r="P48" s="152"/>
      <c r="Q48" s="153"/>
      <c r="R48" s="152"/>
      <c r="S48" s="153"/>
      <c r="T48" s="154"/>
      <c r="U48" s="155"/>
      <c r="V48" s="154"/>
      <c r="W48" s="156"/>
      <c r="X48" s="154"/>
      <c r="Y48" s="156"/>
      <c r="Z48" s="154"/>
      <c r="AA48" s="95"/>
      <c r="AB48" s="154"/>
      <c r="AC48" s="95"/>
      <c r="AD48" s="157"/>
      <c r="AE48" s="95"/>
      <c r="AF48" s="157"/>
      <c r="AG48" s="158"/>
      <c r="AH48" s="159"/>
      <c r="AI48" s="160"/>
      <c r="AJ48" s="161"/>
    </row>
    <row r="49" spans="2:36" x14ac:dyDescent="0.2">
      <c r="B49" s="5" t="s">
        <v>13</v>
      </c>
      <c r="C49" s="6"/>
      <c r="D49" s="6"/>
      <c r="T49" s="98"/>
      <c r="U49" s="98"/>
    </row>
    <row r="50" spans="2:36" s="6" customFormat="1" x14ac:dyDescent="0.2">
      <c r="B50" s="9" t="s">
        <v>39</v>
      </c>
      <c r="C50" s="9"/>
      <c r="D50" s="9"/>
      <c r="E50" s="9"/>
      <c r="F50" s="9"/>
      <c r="G50" s="9"/>
      <c r="H50" s="9"/>
      <c r="I50" s="9"/>
      <c r="V50" s="99"/>
      <c r="AB50" s="100"/>
    </row>
    <row r="51" spans="2:36" s="6" customFormat="1" x14ac:dyDescent="0.2">
      <c r="B51" s="9" t="s">
        <v>40</v>
      </c>
      <c r="C51" s="9"/>
      <c r="D51" s="9"/>
      <c r="E51" s="9"/>
      <c r="F51" s="9"/>
      <c r="G51" s="9"/>
      <c r="H51" s="9"/>
      <c r="I51" s="9"/>
      <c r="V51" s="99"/>
    </row>
    <row r="52" spans="2:36" x14ac:dyDescent="0.2">
      <c r="V52" s="101"/>
    </row>
    <row r="55" spans="2:36" x14ac:dyDescent="0.2">
      <c r="B55" s="182" t="s">
        <v>14</v>
      </c>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row>
  </sheetData>
  <mergeCells count="27">
    <mergeCell ref="B1:AI1"/>
    <mergeCell ref="B3:B4"/>
    <mergeCell ref="C3:C4"/>
    <mergeCell ref="D3:D4"/>
    <mergeCell ref="E3:E4"/>
    <mergeCell ref="F3:F4"/>
    <mergeCell ref="G3:G4"/>
    <mergeCell ref="H3:H4"/>
    <mergeCell ref="I3:I4"/>
    <mergeCell ref="J3:M3"/>
    <mergeCell ref="AG3:AG4"/>
    <mergeCell ref="AH3:AH4"/>
    <mergeCell ref="AI3:AI4"/>
    <mergeCell ref="AJ3:AJ4"/>
    <mergeCell ref="B55:AJ55"/>
    <mergeCell ref="T3:T4"/>
    <mergeCell ref="U3:U4"/>
    <mergeCell ref="V3:AA3"/>
    <mergeCell ref="AB3:AB4"/>
    <mergeCell ref="AC3:AC4"/>
    <mergeCell ref="AD3:AF3"/>
    <mergeCell ref="N3:N4"/>
    <mergeCell ref="O3:O4"/>
    <mergeCell ref="P3:P4"/>
    <mergeCell ref="Q3:Q4"/>
    <mergeCell ref="R3:R4"/>
    <mergeCell ref="S3:S4"/>
  </mergeCells>
  <hyperlinks>
    <hyperlink ref="B2" r:id="rId1" xr:uid="{8A712E1A-B591-49E7-B845-2AA6001BEB7E}"/>
  </hyperlinks>
  <pageMargins left="0.25" right="0.25" top="0.75" bottom="0.75" header="0.3" footer="0.3"/>
  <pageSetup paperSize="8" scale="56"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17E8F-4CB3-4ED8-8A40-85CD08848664}">
  <dimension ref="A1:AK33"/>
  <sheetViews>
    <sheetView topLeftCell="A4" workbookViewId="0">
      <selection activeCell="I11" sqref="I11"/>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7" x14ac:dyDescent="0.25">
      <c r="A1" s="1"/>
      <c r="B1" s="191" t="s">
        <v>28</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7" ht="48" customHeight="1" x14ac:dyDescent="0.25">
      <c r="A3" s="1"/>
      <c r="B3" s="183" t="s">
        <v>0</v>
      </c>
      <c r="C3" s="183" t="s">
        <v>1</v>
      </c>
      <c r="D3" s="183" t="s">
        <v>18</v>
      </c>
      <c r="E3" s="183" t="s">
        <v>19</v>
      </c>
      <c r="F3" s="183" t="s">
        <v>20</v>
      </c>
      <c r="G3" s="183" t="s">
        <v>2</v>
      </c>
      <c r="H3" s="183" t="s">
        <v>3</v>
      </c>
      <c r="I3" s="183" t="s">
        <v>4</v>
      </c>
      <c r="J3" s="184" t="s">
        <v>5</v>
      </c>
      <c r="K3" s="184"/>
      <c r="L3" s="184"/>
      <c r="M3" s="184"/>
      <c r="N3" s="180" t="s">
        <v>30</v>
      </c>
      <c r="O3" s="183" t="s">
        <v>21</v>
      </c>
      <c r="P3" s="190" t="s">
        <v>29</v>
      </c>
      <c r="Q3" s="190" t="s">
        <v>22</v>
      </c>
      <c r="R3" s="190" t="s">
        <v>27</v>
      </c>
      <c r="S3" s="190" t="s">
        <v>23</v>
      </c>
      <c r="T3" s="183" t="s">
        <v>31</v>
      </c>
      <c r="U3" s="183" t="s">
        <v>32</v>
      </c>
      <c r="V3" s="184" t="s">
        <v>33</v>
      </c>
      <c r="W3" s="184"/>
      <c r="X3" s="184"/>
      <c r="Y3" s="184"/>
      <c r="Z3" s="184"/>
      <c r="AA3" s="184"/>
      <c r="AB3" s="183" t="s">
        <v>38</v>
      </c>
      <c r="AC3" s="185" t="s">
        <v>41</v>
      </c>
      <c r="AD3" s="187" t="s">
        <v>42</v>
      </c>
      <c r="AE3" s="188"/>
      <c r="AF3" s="189"/>
      <c r="AG3" s="180" t="s">
        <v>17</v>
      </c>
      <c r="AH3" s="180" t="s">
        <v>26</v>
      </c>
      <c r="AI3" s="183" t="s">
        <v>24</v>
      </c>
      <c r="AJ3" s="180" t="s">
        <v>25</v>
      </c>
    </row>
    <row r="4" spans="1:37" ht="169.15" customHeight="1" x14ac:dyDescent="0.25">
      <c r="A4" s="1"/>
      <c r="B4" s="183"/>
      <c r="C4" s="183"/>
      <c r="D4" s="183"/>
      <c r="E4" s="183"/>
      <c r="F4" s="183"/>
      <c r="G4" s="183"/>
      <c r="H4" s="183"/>
      <c r="I4" s="183"/>
      <c r="J4" s="3" t="s">
        <v>6</v>
      </c>
      <c r="K4" s="3" t="s">
        <v>7</v>
      </c>
      <c r="L4" s="3" t="s">
        <v>8</v>
      </c>
      <c r="M4" s="7" t="s">
        <v>9</v>
      </c>
      <c r="N4" s="181"/>
      <c r="O4" s="183"/>
      <c r="P4" s="190"/>
      <c r="Q4" s="190"/>
      <c r="R4" s="190"/>
      <c r="S4" s="190"/>
      <c r="T4" s="183"/>
      <c r="U4" s="183"/>
      <c r="V4" s="3" t="s">
        <v>35</v>
      </c>
      <c r="W4" s="3" t="s">
        <v>36</v>
      </c>
      <c r="X4" s="3" t="s">
        <v>10</v>
      </c>
      <c r="Y4" s="3" t="s">
        <v>37</v>
      </c>
      <c r="Z4" s="3" t="s">
        <v>34</v>
      </c>
      <c r="AA4" s="3" t="s">
        <v>15</v>
      </c>
      <c r="AB4" s="183"/>
      <c r="AC4" s="186"/>
      <c r="AD4" s="3" t="s">
        <v>11</v>
      </c>
      <c r="AE4" s="3" t="s">
        <v>12</v>
      </c>
      <c r="AF4" s="3" t="s">
        <v>16</v>
      </c>
      <c r="AG4" s="181"/>
      <c r="AH4" s="181"/>
      <c r="AI4" s="183"/>
      <c r="AJ4" s="18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7" ht="78" customHeight="1" x14ac:dyDescent="0.25">
      <c r="A6" s="1"/>
      <c r="B6" s="192" t="s">
        <v>163</v>
      </c>
      <c r="C6" s="194" t="s">
        <v>164</v>
      </c>
      <c r="D6" s="192" t="s">
        <v>240</v>
      </c>
      <c r="E6" s="192" t="s">
        <v>165</v>
      </c>
      <c r="F6" s="194" t="s">
        <v>166</v>
      </c>
      <c r="G6" s="192" t="s">
        <v>167</v>
      </c>
      <c r="H6" s="194" t="s">
        <v>44</v>
      </c>
      <c r="I6" s="194" t="s">
        <v>44</v>
      </c>
      <c r="J6" s="11" t="s">
        <v>168</v>
      </c>
      <c r="K6" s="11" t="s">
        <v>169</v>
      </c>
      <c r="L6" s="11" t="s">
        <v>87</v>
      </c>
      <c r="M6" s="11">
        <v>500</v>
      </c>
      <c r="N6" s="194" t="s">
        <v>48</v>
      </c>
      <c r="O6" s="194" t="s">
        <v>74</v>
      </c>
      <c r="P6" s="192" t="s">
        <v>170</v>
      </c>
      <c r="Q6" s="192" t="s">
        <v>51</v>
      </c>
      <c r="R6" s="192" t="s">
        <v>52</v>
      </c>
      <c r="S6" s="192" t="s">
        <v>53</v>
      </c>
      <c r="T6" s="196">
        <v>5785484</v>
      </c>
      <c r="U6" s="192" t="s">
        <v>159</v>
      </c>
      <c r="V6" s="196">
        <v>5785484</v>
      </c>
      <c r="W6" s="194" t="s">
        <v>159</v>
      </c>
      <c r="X6" s="194" t="s">
        <v>159</v>
      </c>
      <c r="Y6" s="194" t="s">
        <v>159</v>
      </c>
      <c r="Z6" s="194" t="s">
        <v>159</v>
      </c>
      <c r="AA6" s="199" t="s">
        <v>159</v>
      </c>
      <c r="AB6" s="196">
        <v>1020968</v>
      </c>
      <c r="AC6" s="192" t="s">
        <v>54</v>
      </c>
      <c r="AD6" s="192" t="s">
        <v>159</v>
      </c>
      <c r="AE6" s="204">
        <v>5785484</v>
      </c>
      <c r="AF6" s="192" t="s">
        <v>159</v>
      </c>
      <c r="AG6" s="192" t="s">
        <v>159</v>
      </c>
      <c r="AH6" s="198" t="s">
        <v>238</v>
      </c>
      <c r="AI6" s="194" t="s">
        <v>239</v>
      </c>
      <c r="AJ6" s="192"/>
    </row>
    <row r="7" spans="1:37" ht="60" x14ac:dyDescent="0.25">
      <c r="A7" s="1"/>
      <c r="B7" s="193"/>
      <c r="C7" s="195"/>
      <c r="D7" s="193"/>
      <c r="E7" s="193"/>
      <c r="F7" s="195"/>
      <c r="G7" s="193"/>
      <c r="H7" s="195"/>
      <c r="I7" s="195"/>
      <c r="J7" s="114" t="s">
        <v>171</v>
      </c>
      <c r="K7" s="114" t="s">
        <v>172</v>
      </c>
      <c r="L7" s="114" t="s">
        <v>173</v>
      </c>
      <c r="M7" s="114">
        <v>16</v>
      </c>
      <c r="N7" s="195"/>
      <c r="O7" s="195"/>
      <c r="P7" s="193"/>
      <c r="Q7" s="193"/>
      <c r="R7" s="193"/>
      <c r="S7" s="193"/>
      <c r="T7" s="197"/>
      <c r="U7" s="193"/>
      <c r="V7" s="197"/>
      <c r="W7" s="195"/>
      <c r="X7" s="195"/>
      <c r="Y7" s="195"/>
      <c r="Z7" s="195"/>
      <c r="AA7" s="200"/>
      <c r="AB7" s="197"/>
      <c r="AC7" s="193"/>
      <c r="AD7" s="193"/>
      <c r="AE7" s="205"/>
      <c r="AF7" s="193"/>
      <c r="AG7" s="193"/>
      <c r="AH7" s="195"/>
      <c r="AI7" s="195"/>
      <c r="AJ7" s="193"/>
    </row>
    <row r="8" spans="1:37" s="1" customFormat="1" ht="90.75" customHeight="1" x14ac:dyDescent="0.2">
      <c r="B8" s="203" t="s">
        <v>395</v>
      </c>
      <c r="C8" s="203" t="s">
        <v>396</v>
      </c>
      <c r="D8" s="203" t="s">
        <v>240</v>
      </c>
      <c r="E8" s="203" t="s">
        <v>165</v>
      </c>
      <c r="F8" s="203" t="s">
        <v>396</v>
      </c>
      <c r="G8" s="203" t="s">
        <v>167</v>
      </c>
      <c r="H8" s="203" t="s">
        <v>44</v>
      </c>
      <c r="I8" s="203" t="s">
        <v>44</v>
      </c>
      <c r="J8" s="11" t="s">
        <v>397</v>
      </c>
      <c r="K8" s="11" t="s">
        <v>398</v>
      </c>
      <c r="L8" s="11" t="s">
        <v>87</v>
      </c>
      <c r="M8" s="11">
        <v>40000</v>
      </c>
      <c r="N8" s="203" t="s">
        <v>120</v>
      </c>
      <c r="O8" s="203" t="s">
        <v>399</v>
      </c>
      <c r="P8" s="201" t="s">
        <v>170</v>
      </c>
      <c r="Q8" s="201" t="s">
        <v>51</v>
      </c>
      <c r="R8" s="201" t="s">
        <v>52</v>
      </c>
      <c r="S8" s="201" t="s">
        <v>53</v>
      </c>
      <c r="T8" s="202">
        <v>700000</v>
      </c>
      <c r="U8" s="201" t="s">
        <v>159</v>
      </c>
      <c r="V8" s="202">
        <v>700000</v>
      </c>
      <c r="W8" s="201" t="s">
        <v>159</v>
      </c>
      <c r="X8" s="201" t="s">
        <v>159</v>
      </c>
      <c r="Y8" s="201" t="s">
        <v>159</v>
      </c>
      <c r="Z8" s="201" t="s">
        <v>159</v>
      </c>
      <c r="AA8" s="201" t="s">
        <v>159</v>
      </c>
      <c r="AB8" s="202">
        <v>1665591</v>
      </c>
      <c r="AC8" s="201" t="s">
        <v>54</v>
      </c>
      <c r="AD8" s="201" t="s">
        <v>159</v>
      </c>
      <c r="AE8" s="202">
        <v>700000</v>
      </c>
      <c r="AF8" s="201" t="s">
        <v>159</v>
      </c>
      <c r="AG8" s="201" t="s">
        <v>159</v>
      </c>
      <c r="AH8" s="201" t="s">
        <v>400</v>
      </c>
      <c r="AI8" s="201" t="s">
        <v>401</v>
      </c>
      <c r="AJ8" s="201"/>
      <c r="AK8" s="206"/>
    </row>
    <row r="9" spans="1:37" s="1" customFormat="1" ht="86.25" customHeight="1" x14ac:dyDescent="0.2">
      <c r="B9" s="203"/>
      <c r="C9" s="203"/>
      <c r="D9" s="203"/>
      <c r="E9" s="203"/>
      <c r="F9" s="203"/>
      <c r="G9" s="203"/>
      <c r="H9" s="203"/>
      <c r="I9" s="203"/>
      <c r="J9" s="11" t="s">
        <v>402</v>
      </c>
      <c r="K9" s="11" t="s">
        <v>403</v>
      </c>
      <c r="L9" s="11" t="s">
        <v>404</v>
      </c>
      <c r="M9" s="11">
        <v>88</v>
      </c>
      <c r="N9" s="203"/>
      <c r="O9" s="203"/>
      <c r="P9" s="201"/>
      <c r="Q9" s="201"/>
      <c r="R9" s="201"/>
      <c r="S9" s="201"/>
      <c r="T9" s="202"/>
      <c r="U9" s="201"/>
      <c r="V9" s="202"/>
      <c r="W9" s="201"/>
      <c r="X9" s="201"/>
      <c r="Y9" s="201"/>
      <c r="Z9" s="201"/>
      <c r="AA9" s="201"/>
      <c r="AB9" s="202"/>
      <c r="AC9" s="201"/>
      <c r="AD9" s="201"/>
      <c r="AE9" s="202"/>
      <c r="AF9" s="201"/>
      <c r="AG9" s="201"/>
      <c r="AH9" s="201"/>
      <c r="AI9" s="201"/>
      <c r="AJ9" s="201"/>
      <c r="AK9" s="206"/>
    </row>
    <row r="10" spans="1:37" s="1" customFormat="1" ht="69.75" customHeight="1" x14ac:dyDescent="0.2">
      <c r="B10" s="203"/>
      <c r="C10" s="203"/>
      <c r="D10" s="203"/>
      <c r="E10" s="203"/>
      <c r="F10" s="203"/>
      <c r="G10" s="203"/>
      <c r="H10" s="203"/>
      <c r="I10" s="203"/>
      <c r="J10" s="11" t="s">
        <v>405</v>
      </c>
      <c r="K10" s="11" t="s">
        <v>406</v>
      </c>
      <c r="L10" s="11" t="s">
        <v>323</v>
      </c>
      <c r="M10" s="11">
        <v>2</v>
      </c>
      <c r="N10" s="203"/>
      <c r="O10" s="203"/>
      <c r="P10" s="201"/>
      <c r="Q10" s="201"/>
      <c r="R10" s="201"/>
      <c r="S10" s="201"/>
      <c r="T10" s="202"/>
      <c r="U10" s="201"/>
      <c r="V10" s="202"/>
      <c r="W10" s="201"/>
      <c r="X10" s="201"/>
      <c r="Y10" s="201"/>
      <c r="Z10" s="201"/>
      <c r="AA10" s="201"/>
      <c r="AB10" s="202"/>
      <c r="AC10" s="201"/>
      <c r="AD10" s="201"/>
      <c r="AE10" s="202"/>
      <c r="AF10" s="201"/>
      <c r="AG10" s="201"/>
      <c r="AH10" s="201"/>
      <c r="AI10" s="201"/>
      <c r="AJ10" s="201"/>
      <c r="AK10" s="206"/>
    </row>
    <row r="11" spans="1:37" s="1" customFormat="1" ht="69.75" customHeight="1" x14ac:dyDescent="0.2">
      <c r="B11" s="15" t="s">
        <v>407</v>
      </c>
      <c r="C11" s="11" t="s">
        <v>408</v>
      </c>
      <c r="D11" s="15" t="s">
        <v>240</v>
      </c>
      <c r="E11" s="15" t="s">
        <v>165</v>
      </c>
      <c r="F11" s="11" t="s">
        <v>408</v>
      </c>
      <c r="G11" s="15" t="s">
        <v>167</v>
      </c>
      <c r="H11" s="11" t="s">
        <v>44</v>
      </c>
      <c r="I11" s="11" t="s">
        <v>44</v>
      </c>
      <c r="J11" s="11" t="s">
        <v>409</v>
      </c>
      <c r="K11" s="11" t="s">
        <v>410</v>
      </c>
      <c r="L11" s="11" t="s">
        <v>323</v>
      </c>
      <c r="M11" s="11">
        <v>1</v>
      </c>
      <c r="N11" s="11" t="s">
        <v>48</v>
      </c>
      <c r="O11" s="11" t="s">
        <v>74</v>
      </c>
      <c r="P11" s="15" t="s">
        <v>170</v>
      </c>
      <c r="Q11" s="15" t="s">
        <v>51</v>
      </c>
      <c r="R11" s="15" t="s">
        <v>52</v>
      </c>
      <c r="S11" s="15" t="s">
        <v>53</v>
      </c>
      <c r="T11" s="120">
        <v>543624</v>
      </c>
      <c r="U11" s="118" t="s">
        <v>159</v>
      </c>
      <c r="V11" s="120">
        <v>543624</v>
      </c>
      <c r="W11" s="120" t="s">
        <v>159</v>
      </c>
      <c r="X11" s="120" t="s">
        <v>159</v>
      </c>
      <c r="Y11" s="120" t="s">
        <v>159</v>
      </c>
      <c r="Z11" s="120" t="s">
        <v>159</v>
      </c>
      <c r="AA11" s="118" t="s">
        <v>159</v>
      </c>
      <c r="AB11" s="120">
        <v>95934</v>
      </c>
      <c r="AC11" s="118" t="s">
        <v>54</v>
      </c>
      <c r="AD11" s="118" t="s">
        <v>159</v>
      </c>
      <c r="AE11" s="120">
        <v>543624</v>
      </c>
      <c r="AF11" s="15" t="s">
        <v>159</v>
      </c>
      <c r="AG11" s="15" t="s">
        <v>159</v>
      </c>
      <c r="AH11" s="121" t="s">
        <v>411</v>
      </c>
      <c r="AI11" s="11" t="s">
        <v>412</v>
      </c>
      <c r="AJ11" s="15"/>
      <c r="AK11" s="119"/>
    </row>
    <row r="12" spans="1:37" s="1" customFormat="1" ht="88.5" customHeight="1" x14ac:dyDescent="0.2">
      <c r="B12" s="15" t="s">
        <v>413</v>
      </c>
      <c r="C12" s="11" t="s">
        <v>414</v>
      </c>
      <c r="D12" s="15" t="s">
        <v>240</v>
      </c>
      <c r="E12" s="15" t="s">
        <v>165</v>
      </c>
      <c r="F12" s="11" t="s">
        <v>414</v>
      </c>
      <c r="G12" s="15" t="s">
        <v>167</v>
      </c>
      <c r="H12" s="11" t="s">
        <v>44</v>
      </c>
      <c r="I12" s="11" t="s">
        <v>44</v>
      </c>
      <c r="J12" s="11" t="s">
        <v>415</v>
      </c>
      <c r="K12" s="11" t="s">
        <v>416</v>
      </c>
      <c r="L12" s="11" t="s">
        <v>417</v>
      </c>
      <c r="M12" s="11">
        <v>1</v>
      </c>
      <c r="N12" s="11" t="s">
        <v>120</v>
      </c>
      <c r="O12" s="11" t="s">
        <v>399</v>
      </c>
      <c r="P12" s="15" t="s">
        <v>170</v>
      </c>
      <c r="Q12" s="15" t="s">
        <v>51</v>
      </c>
      <c r="R12" s="15" t="s">
        <v>52</v>
      </c>
      <c r="S12" s="15" t="s">
        <v>53</v>
      </c>
      <c r="T12" s="120">
        <v>70000</v>
      </c>
      <c r="U12" s="118" t="s">
        <v>159</v>
      </c>
      <c r="V12" s="120">
        <v>70000</v>
      </c>
      <c r="W12" s="120" t="s">
        <v>159</v>
      </c>
      <c r="X12" s="120" t="s">
        <v>159</v>
      </c>
      <c r="Y12" s="120" t="s">
        <v>159</v>
      </c>
      <c r="Z12" s="120" t="s">
        <v>159</v>
      </c>
      <c r="AA12" s="118" t="s">
        <v>159</v>
      </c>
      <c r="AB12" s="120">
        <v>130000</v>
      </c>
      <c r="AC12" s="118" t="s">
        <v>54</v>
      </c>
      <c r="AD12" s="118" t="s">
        <v>159</v>
      </c>
      <c r="AE12" s="120">
        <v>70000</v>
      </c>
      <c r="AF12" s="15" t="s">
        <v>159</v>
      </c>
      <c r="AG12" s="15" t="s">
        <v>159</v>
      </c>
      <c r="AH12" s="121" t="s">
        <v>400</v>
      </c>
      <c r="AI12" s="11" t="s">
        <v>401</v>
      </c>
      <c r="AJ12" s="15"/>
      <c r="AK12" s="119"/>
    </row>
    <row r="13" spans="1:37" x14ac:dyDescent="0.25">
      <c r="A13" s="1"/>
      <c r="B13" s="112"/>
      <c r="C13" s="113"/>
      <c r="D13" s="112"/>
      <c r="E13" s="112"/>
      <c r="F13" s="113"/>
      <c r="G13" s="112"/>
      <c r="H13" s="113"/>
      <c r="I13" s="113"/>
      <c r="J13" s="113"/>
      <c r="K13" s="113"/>
      <c r="L13" s="113"/>
      <c r="M13" s="113"/>
      <c r="N13" s="113"/>
      <c r="O13" s="113"/>
      <c r="P13" s="112"/>
      <c r="Q13" s="112"/>
      <c r="R13" s="112"/>
      <c r="S13" s="112"/>
      <c r="T13" s="113"/>
      <c r="U13" s="112"/>
      <c r="V13" s="113"/>
      <c r="W13" s="113"/>
      <c r="X13" s="113"/>
      <c r="Y13" s="113"/>
      <c r="Z13" s="113"/>
      <c r="AA13" s="115"/>
      <c r="AB13" s="113"/>
      <c r="AC13" s="112"/>
      <c r="AD13" s="112"/>
      <c r="AE13" s="112"/>
      <c r="AF13" s="112"/>
      <c r="AG13" s="112"/>
      <c r="AH13" s="113"/>
      <c r="AI13" s="113"/>
      <c r="AJ13" s="112"/>
    </row>
    <row r="14" spans="1:37" x14ac:dyDescent="0.25">
      <c r="A14" s="1"/>
      <c r="B14" s="15"/>
      <c r="C14" s="11"/>
      <c r="D14" s="15"/>
      <c r="E14" s="15"/>
      <c r="F14" s="11"/>
      <c r="G14" s="15"/>
      <c r="H14" s="11"/>
      <c r="I14" s="11"/>
      <c r="J14" s="11"/>
      <c r="K14" s="11"/>
      <c r="L14" s="11"/>
      <c r="M14" s="11"/>
      <c r="N14" s="11"/>
      <c r="O14" s="11"/>
      <c r="P14" s="15"/>
      <c r="Q14" s="15"/>
      <c r="R14" s="15"/>
      <c r="S14" s="15"/>
      <c r="T14" s="11"/>
      <c r="U14" s="15"/>
      <c r="V14" s="11"/>
      <c r="W14" s="11"/>
      <c r="X14" s="11"/>
      <c r="Y14" s="11"/>
      <c r="Z14" s="11"/>
      <c r="AA14" s="16"/>
      <c r="AB14" s="11"/>
      <c r="AC14" s="15"/>
      <c r="AD14" s="15"/>
      <c r="AE14" s="15"/>
      <c r="AF14" s="15"/>
      <c r="AG14" s="15"/>
      <c r="AH14" s="11"/>
      <c r="AI14" s="11"/>
      <c r="AJ14" s="15"/>
    </row>
    <row r="15" spans="1:37" x14ac:dyDescent="0.25">
      <c r="A15" s="1"/>
      <c r="B15" s="15"/>
      <c r="C15" s="11"/>
      <c r="D15" s="15"/>
      <c r="E15" s="15"/>
      <c r="F15" s="11"/>
      <c r="G15" s="15"/>
      <c r="H15" s="11"/>
      <c r="I15" s="11"/>
      <c r="J15" s="11"/>
      <c r="K15" s="11"/>
      <c r="L15" s="11"/>
      <c r="M15" s="11"/>
      <c r="N15" s="11"/>
      <c r="O15" s="11"/>
      <c r="P15" s="15"/>
      <c r="Q15" s="15"/>
      <c r="R15" s="15"/>
      <c r="S15" s="15"/>
      <c r="T15" s="11"/>
      <c r="U15" s="15"/>
      <c r="V15" s="11"/>
      <c r="W15" s="11"/>
      <c r="X15" s="11"/>
      <c r="Y15" s="11"/>
      <c r="Z15" s="11"/>
      <c r="AA15" s="16"/>
      <c r="AB15" s="11"/>
      <c r="AC15" s="15"/>
      <c r="AD15" s="15"/>
      <c r="AE15" s="15"/>
      <c r="AF15" s="15"/>
      <c r="AG15" s="15"/>
      <c r="AH15" s="11"/>
      <c r="AI15" s="11"/>
      <c r="AJ15" s="15"/>
    </row>
    <row r="16" spans="1:37" x14ac:dyDescent="0.25">
      <c r="A16" s="1"/>
      <c r="B16" s="15"/>
      <c r="C16" s="11"/>
      <c r="D16" s="15"/>
      <c r="E16" s="15"/>
      <c r="F16" s="11"/>
      <c r="G16" s="15"/>
      <c r="H16" s="11"/>
      <c r="I16" s="11"/>
      <c r="J16" s="11"/>
      <c r="K16" s="11"/>
      <c r="L16" s="11"/>
      <c r="M16" s="11"/>
      <c r="N16" s="11"/>
      <c r="O16" s="11"/>
      <c r="P16" s="15"/>
      <c r="Q16" s="15"/>
      <c r="R16" s="15"/>
      <c r="S16" s="15"/>
      <c r="T16" s="11"/>
      <c r="U16" s="15"/>
      <c r="V16" s="11"/>
      <c r="W16" s="11"/>
      <c r="X16" s="11"/>
      <c r="Y16" s="11"/>
      <c r="Z16" s="11"/>
      <c r="AA16" s="16"/>
      <c r="AB16" s="11"/>
      <c r="AC16" s="15"/>
      <c r="AD16" s="15"/>
      <c r="AE16" s="15"/>
      <c r="AF16" s="15"/>
      <c r="AG16" s="15"/>
      <c r="AH16" s="11"/>
      <c r="AI16" s="11"/>
      <c r="AJ16" s="15"/>
    </row>
    <row r="17" spans="1:36" x14ac:dyDescent="0.25">
      <c r="A17" s="1"/>
      <c r="B17" s="15"/>
      <c r="C17" s="11"/>
      <c r="D17" s="15"/>
      <c r="E17" s="15"/>
      <c r="F17" s="11"/>
      <c r="G17" s="15"/>
      <c r="H17" s="11"/>
      <c r="I17" s="11"/>
      <c r="J17" s="11"/>
      <c r="K17" s="11"/>
      <c r="L17" s="11"/>
      <c r="M17" s="11"/>
      <c r="N17" s="11"/>
      <c r="O17" s="11"/>
      <c r="P17" s="15"/>
      <c r="Q17" s="15"/>
      <c r="R17" s="15"/>
      <c r="S17" s="15"/>
      <c r="T17" s="11"/>
      <c r="U17" s="15"/>
      <c r="V17" s="11"/>
      <c r="W17" s="11"/>
      <c r="X17" s="11"/>
      <c r="Y17" s="11"/>
      <c r="Z17" s="11"/>
      <c r="AA17" s="16"/>
      <c r="AB17" s="11"/>
      <c r="AC17" s="15"/>
      <c r="AD17" s="15"/>
      <c r="AE17" s="15"/>
      <c r="AF17" s="15"/>
      <c r="AG17" s="15"/>
      <c r="AH17" s="11"/>
      <c r="AI17" s="11"/>
      <c r="AJ17" s="15"/>
    </row>
    <row r="18" spans="1:36" x14ac:dyDescent="0.25">
      <c r="A18" s="1"/>
      <c r="B18" s="12"/>
      <c r="C18" s="13"/>
      <c r="D18" s="12"/>
      <c r="E18" s="12"/>
      <c r="F18" s="13"/>
      <c r="G18" s="12"/>
      <c r="H18" s="13"/>
      <c r="I18" s="13"/>
      <c r="J18" s="13"/>
      <c r="K18" s="13"/>
      <c r="L18" s="13"/>
      <c r="M18" s="13"/>
      <c r="N18" s="13"/>
      <c r="O18" s="13"/>
      <c r="P18" s="12"/>
      <c r="Q18" s="12"/>
      <c r="R18" s="12"/>
      <c r="S18" s="12"/>
      <c r="T18" s="13"/>
      <c r="U18" s="12"/>
      <c r="V18" s="13"/>
      <c r="W18" s="13"/>
      <c r="X18" s="13"/>
      <c r="Y18" s="13"/>
      <c r="Z18" s="13"/>
      <c r="AA18" s="14"/>
      <c r="AB18" s="13"/>
      <c r="AC18" s="12"/>
      <c r="AD18" s="12"/>
      <c r="AE18" s="12"/>
      <c r="AF18" s="12"/>
      <c r="AG18" s="12"/>
      <c r="AH18" s="13"/>
      <c r="AI18" s="13"/>
      <c r="AJ18" s="12"/>
    </row>
    <row r="19" spans="1:36" x14ac:dyDescent="0.25">
      <c r="A19" s="1"/>
      <c r="B19" s="12"/>
      <c r="C19" s="13"/>
      <c r="D19" s="12"/>
      <c r="E19" s="12"/>
      <c r="F19" s="13"/>
      <c r="G19" s="12"/>
      <c r="H19" s="13"/>
      <c r="I19" s="13"/>
      <c r="J19" s="13"/>
      <c r="K19" s="13"/>
      <c r="L19" s="13"/>
      <c r="M19" s="13"/>
      <c r="N19" s="13"/>
      <c r="O19" s="13"/>
      <c r="P19" s="12"/>
      <c r="Q19" s="12"/>
      <c r="R19" s="12"/>
      <c r="S19" s="12"/>
      <c r="T19" s="13"/>
      <c r="U19" s="12"/>
      <c r="V19" s="13"/>
      <c r="W19" s="13"/>
      <c r="X19" s="13"/>
      <c r="Y19" s="13"/>
      <c r="Z19" s="13"/>
      <c r="AA19" s="14"/>
      <c r="AB19" s="13"/>
      <c r="AC19" s="12"/>
      <c r="AD19" s="12"/>
      <c r="AE19" s="12"/>
      <c r="AF19" s="12"/>
      <c r="AG19" s="12"/>
      <c r="AH19" s="13"/>
      <c r="AI19" s="13"/>
      <c r="AJ19" s="12"/>
    </row>
    <row r="20" spans="1:36" x14ac:dyDescent="0.25">
      <c r="A20" s="1"/>
      <c r="B20" s="12"/>
      <c r="C20" s="13"/>
      <c r="D20" s="12"/>
      <c r="E20" s="12"/>
      <c r="F20" s="13"/>
      <c r="G20" s="12"/>
      <c r="H20" s="13"/>
      <c r="I20" s="13"/>
      <c r="J20" s="13"/>
      <c r="K20" s="13"/>
      <c r="L20" s="13"/>
      <c r="M20" s="13"/>
      <c r="N20" s="13"/>
      <c r="O20" s="13"/>
      <c r="P20" s="12"/>
      <c r="Q20" s="12"/>
      <c r="R20" s="12"/>
      <c r="S20" s="12"/>
      <c r="T20" s="13"/>
      <c r="U20" s="12"/>
      <c r="V20" s="13"/>
      <c r="W20" s="13"/>
      <c r="X20" s="13"/>
      <c r="Y20" s="13"/>
      <c r="Z20" s="13"/>
      <c r="AA20" s="14"/>
      <c r="AB20" s="13"/>
      <c r="AC20" s="12"/>
      <c r="AD20" s="12"/>
      <c r="AE20" s="12"/>
      <c r="AF20" s="12"/>
      <c r="AG20" s="12"/>
      <c r="AH20" s="13"/>
      <c r="AI20" s="13"/>
      <c r="AJ20" s="12"/>
    </row>
    <row r="21" spans="1:36" x14ac:dyDescent="0.25">
      <c r="A21" s="1"/>
      <c r="B21" s="12"/>
      <c r="C21" s="13"/>
      <c r="D21" s="12"/>
      <c r="E21" s="12"/>
      <c r="F21" s="13"/>
      <c r="G21" s="12"/>
      <c r="H21" s="13"/>
      <c r="I21" s="13"/>
      <c r="J21" s="13"/>
      <c r="K21" s="13"/>
      <c r="L21" s="13"/>
      <c r="M21" s="13"/>
      <c r="N21" s="13"/>
      <c r="O21" s="13"/>
      <c r="P21" s="12"/>
      <c r="Q21" s="12"/>
      <c r="R21" s="12"/>
      <c r="S21" s="12"/>
      <c r="T21" s="13"/>
      <c r="U21" s="12"/>
      <c r="V21" s="13"/>
      <c r="W21" s="13"/>
      <c r="X21" s="13"/>
      <c r="Y21" s="13"/>
      <c r="Z21" s="13"/>
      <c r="AA21" s="14"/>
      <c r="AB21" s="13"/>
      <c r="AC21" s="12"/>
      <c r="AD21" s="12"/>
      <c r="AE21" s="12"/>
      <c r="AF21" s="12"/>
      <c r="AG21" s="12"/>
      <c r="AH21" s="13"/>
      <c r="AI21" s="13"/>
      <c r="AJ21" s="12"/>
    </row>
    <row r="22" spans="1:36" x14ac:dyDescent="0.25">
      <c r="A22" s="1"/>
      <c r="B22" s="12"/>
      <c r="C22" s="13"/>
      <c r="D22" s="12"/>
      <c r="E22" s="12"/>
      <c r="F22" s="13"/>
      <c r="G22" s="12"/>
      <c r="H22" s="13"/>
      <c r="I22" s="13"/>
      <c r="J22" s="13"/>
      <c r="K22" s="13"/>
      <c r="L22" s="13"/>
      <c r="M22" s="13"/>
      <c r="N22" s="13"/>
      <c r="O22" s="13"/>
      <c r="P22" s="12"/>
      <c r="Q22" s="12"/>
      <c r="R22" s="12"/>
      <c r="S22" s="12"/>
      <c r="T22" s="13"/>
      <c r="U22" s="12"/>
      <c r="V22" s="13"/>
      <c r="W22" s="13"/>
      <c r="X22" s="13"/>
      <c r="Y22" s="13"/>
      <c r="Z22" s="13"/>
      <c r="AA22" s="14"/>
      <c r="AB22" s="13"/>
      <c r="AC22" s="12"/>
      <c r="AD22" s="12"/>
      <c r="AE22" s="12"/>
      <c r="AF22" s="12"/>
      <c r="AG22" s="12"/>
      <c r="AH22" s="13"/>
      <c r="AI22" s="13"/>
      <c r="AJ22" s="12"/>
    </row>
    <row r="23" spans="1:36" x14ac:dyDescent="0.25">
      <c r="A23" s="1"/>
      <c r="B23" s="12"/>
      <c r="C23" s="13"/>
      <c r="D23" s="12"/>
      <c r="E23" s="12"/>
      <c r="F23" s="13"/>
      <c r="G23" s="12"/>
      <c r="H23" s="13"/>
      <c r="I23" s="13"/>
      <c r="J23" s="13"/>
      <c r="K23" s="13"/>
      <c r="L23" s="13"/>
      <c r="M23" s="13"/>
      <c r="N23" s="13"/>
      <c r="O23" s="13"/>
      <c r="P23" s="12"/>
      <c r="Q23" s="12"/>
      <c r="R23" s="12"/>
      <c r="S23" s="12"/>
      <c r="T23" s="13"/>
      <c r="U23" s="12"/>
      <c r="V23" s="13"/>
      <c r="W23" s="13"/>
      <c r="X23" s="13"/>
      <c r="Y23" s="13"/>
      <c r="Z23" s="13"/>
      <c r="AA23" s="14"/>
      <c r="AB23" s="13"/>
      <c r="AC23" s="12"/>
      <c r="AD23" s="12"/>
      <c r="AE23" s="12"/>
      <c r="AF23" s="12"/>
      <c r="AG23" s="12"/>
      <c r="AH23" s="13"/>
      <c r="AI23" s="13"/>
      <c r="AJ23" s="12"/>
    </row>
    <row r="24" spans="1:36" x14ac:dyDescent="0.25">
      <c r="A24" s="1"/>
      <c r="B24" s="12"/>
      <c r="C24" s="13"/>
      <c r="D24" s="12"/>
      <c r="E24" s="12"/>
      <c r="F24" s="13"/>
      <c r="G24" s="12"/>
      <c r="H24" s="13"/>
      <c r="I24" s="13"/>
      <c r="J24" s="13"/>
      <c r="K24" s="13"/>
      <c r="L24" s="13"/>
      <c r="M24" s="13"/>
      <c r="N24" s="13"/>
      <c r="O24" s="13"/>
      <c r="P24" s="12"/>
      <c r="Q24" s="12"/>
      <c r="R24" s="12"/>
      <c r="S24" s="12"/>
      <c r="T24" s="13"/>
      <c r="U24" s="12"/>
      <c r="V24" s="13"/>
      <c r="W24" s="13"/>
      <c r="X24" s="13"/>
      <c r="Y24" s="13"/>
      <c r="Z24" s="13"/>
      <c r="AA24" s="14"/>
      <c r="AB24" s="13"/>
      <c r="AC24" s="12"/>
      <c r="AD24" s="12"/>
      <c r="AE24" s="12"/>
      <c r="AF24" s="12"/>
      <c r="AG24" s="12"/>
      <c r="AH24" s="13"/>
      <c r="AI24" s="13"/>
      <c r="AJ24" s="12"/>
    </row>
    <row r="25" spans="1:36" x14ac:dyDescent="0.25">
      <c r="A25" s="1"/>
      <c r="B25" s="12"/>
      <c r="C25" s="13"/>
      <c r="D25" s="12"/>
      <c r="E25" s="12"/>
      <c r="F25" s="13"/>
      <c r="G25" s="12"/>
      <c r="H25" s="13"/>
      <c r="I25" s="13"/>
      <c r="J25" s="13"/>
      <c r="K25" s="13"/>
      <c r="L25" s="13"/>
      <c r="M25" s="13"/>
      <c r="N25" s="13"/>
      <c r="O25" s="13"/>
      <c r="P25" s="12"/>
      <c r="Q25" s="12"/>
      <c r="R25" s="12"/>
      <c r="S25" s="12"/>
      <c r="T25" s="13"/>
      <c r="U25" s="12"/>
      <c r="V25" s="13"/>
      <c r="W25" s="13"/>
      <c r="X25" s="13"/>
      <c r="Y25" s="13"/>
      <c r="Z25" s="13"/>
      <c r="AA25" s="14"/>
      <c r="AB25" s="13"/>
      <c r="AC25" s="12"/>
      <c r="AD25" s="12"/>
      <c r="AE25" s="12"/>
      <c r="AF25" s="12"/>
      <c r="AG25" s="12"/>
      <c r="AH25" s="13"/>
      <c r="AI25" s="13"/>
      <c r="AJ25" s="12"/>
    </row>
    <row r="26" spans="1:36" x14ac:dyDescent="0.25">
      <c r="A26" s="1"/>
      <c r="B26" s="12"/>
      <c r="C26" s="13"/>
      <c r="D26" s="12"/>
      <c r="E26" s="12"/>
      <c r="F26" s="13"/>
      <c r="G26" s="12"/>
      <c r="H26" s="13"/>
      <c r="I26" s="13"/>
      <c r="J26" s="13"/>
      <c r="K26" s="13"/>
      <c r="L26" s="13"/>
      <c r="M26" s="13"/>
      <c r="N26" s="13"/>
      <c r="O26" s="13"/>
      <c r="P26" s="12"/>
      <c r="Q26" s="12"/>
      <c r="R26" s="12"/>
      <c r="S26" s="12"/>
      <c r="T26" s="13"/>
      <c r="U26" s="12"/>
      <c r="V26" s="13"/>
      <c r="W26" s="13"/>
      <c r="X26" s="13"/>
      <c r="Y26" s="13"/>
      <c r="Z26" s="13"/>
      <c r="AA26" s="14"/>
      <c r="AB26" s="13"/>
      <c r="AC26" s="12"/>
      <c r="AD26" s="12"/>
      <c r="AE26" s="12"/>
      <c r="AF26" s="12"/>
      <c r="AG26" s="12"/>
      <c r="AH26" s="13"/>
      <c r="AI26" s="13"/>
      <c r="AJ26" s="12"/>
    </row>
    <row r="27" spans="1:36" x14ac:dyDescent="0.25">
      <c r="A27" s="1"/>
      <c r="B27" s="5" t="s">
        <v>13</v>
      </c>
      <c r="C27" s="6"/>
      <c r="D27" s="6"/>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row>
    <row r="28" spans="1:36" x14ac:dyDescent="0.25">
      <c r="A28" s="6"/>
      <c r="B28" s="9" t="s">
        <v>39</v>
      </c>
      <c r="C28" s="9"/>
      <c r="D28" s="9"/>
      <c r="E28" s="9"/>
      <c r="F28" s="9"/>
      <c r="G28" s="9"/>
      <c r="H28" s="9"/>
      <c r="I28" s="9"/>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row>
    <row r="29" spans="1:36" x14ac:dyDescent="0.25">
      <c r="A29" s="9"/>
      <c r="B29" s="9" t="s">
        <v>40</v>
      </c>
      <c r="C29" s="9"/>
      <c r="D29" s="9"/>
      <c r="E29" s="9"/>
      <c r="F29" s="9"/>
      <c r="G29" s="9"/>
      <c r="H29" s="9"/>
      <c r="I29" s="9"/>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row>
    <row r="30" spans="1:3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1:3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1:3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1:36" x14ac:dyDescent="0.25">
      <c r="A33" s="1"/>
      <c r="B33" s="182" t="s">
        <v>14</v>
      </c>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row>
  </sheetData>
  <mergeCells count="90">
    <mergeCell ref="AG8:AG10"/>
    <mergeCell ref="AH8:AH10"/>
    <mergeCell ref="AI8:AI10"/>
    <mergeCell ref="AJ8:AJ10"/>
    <mergeCell ref="AK8:AK10"/>
    <mergeCell ref="B33:AJ33"/>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AJ6:AJ7"/>
    <mergeCell ref="B8:B10"/>
    <mergeCell ref="C8:C10"/>
    <mergeCell ref="D8:D10"/>
    <mergeCell ref="E8:E10"/>
    <mergeCell ref="F8:F10"/>
    <mergeCell ref="G8:G10"/>
    <mergeCell ref="H8:H10"/>
    <mergeCell ref="I8:I10"/>
    <mergeCell ref="N8:N10"/>
    <mergeCell ref="AD6:AD7"/>
    <mergeCell ref="AE6:AE7"/>
    <mergeCell ref="AF6:AF7"/>
    <mergeCell ref="AG6:AG7"/>
    <mergeCell ref="AH6:AH7"/>
    <mergeCell ref="AI6:AI7"/>
    <mergeCell ref="X6:X7"/>
    <mergeCell ref="Y6:Y7"/>
    <mergeCell ref="Z6:Z7"/>
    <mergeCell ref="AA6:AA7"/>
    <mergeCell ref="AB6:AB7"/>
    <mergeCell ref="AC6:AC7"/>
    <mergeCell ref="W6:W7"/>
    <mergeCell ref="H6:H7"/>
    <mergeCell ref="I6:I7"/>
    <mergeCell ref="N6:N7"/>
    <mergeCell ref="O6:O7"/>
    <mergeCell ref="P6:P7"/>
    <mergeCell ref="Q6:Q7"/>
    <mergeCell ref="R6:R7"/>
    <mergeCell ref="S6:S7"/>
    <mergeCell ref="T6:T7"/>
    <mergeCell ref="U6:U7"/>
    <mergeCell ref="V6:V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S3:S4"/>
    <mergeCell ref="B1:AI1"/>
    <mergeCell ref="B3:B4"/>
    <mergeCell ref="C3:C4"/>
    <mergeCell ref="D3:D4"/>
    <mergeCell ref="E3:E4"/>
    <mergeCell ref="F3:F4"/>
    <mergeCell ref="G3:G4"/>
    <mergeCell ref="H3:H4"/>
    <mergeCell ref="I3:I4"/>
    <mergeCell ref="J3:M3"/>
    <mergeCell ref="N3:N4"/>
    <mergeCell ref="O3:O4"/>
    <mergeCell ref="P3:P4"/>
    <mergeCell ref="Q3:Q4"/>
    <mergeCell ref="R3:R4"/>
  </mergeCells>
  <dataValidations count="1">
    <dataValidation type="list" allowBlank="1" showInputMessage="1" showErrorMessage="1" sqref="P7:S26" xr:uid="{CF39E912-127A-45B4-BEDB-6410F5520135}">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80797-097B-495E-8F54-2409668B1F79}">
  <dimension ref="A1:AJ38"/>
  <sheetViews>
    <sheetView tabSelected="1" topLeftCell="S1" zoomScale="80" zoomScaleNormal="80" workbookViewId="0">
      <selection activeCell="AJ34" sqref="AJ34:AJ36"/>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1" t="s">
        <v>28</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65" customHeight="1" x14ac:dyDescent="0.25">
      <c r="A3" s="1"/>
      <c r="B3" s="183" t="s">
        <v>0</v>
      </c>
      <c r="C3" s="183" t="s">
        <v>1</v>
      </c>
      <c r="D3" s="183" t="s">
        <v>18</v>
      </c>
      <c r="E3" s="183" t="s">
        <v>19</v>
      </c>
      <c r="F3" s="183" t="s">
        <v>20</v>
      </c>
      <c r="G3" s="183" t="s">
        <v>2</v>
      </c>
      <c r="H3" s="183" t="s">
        <v>3</v>
      </c>
      <c r="I3" s="183" t="s">
        <v>4</v>
      </c>
      <c r="J3" s="184" t="s">
        <v>5</v>
      </c>
      <c r="K3" s="184"/>
      <c r="L3" s="184"/>
      <c r="M3" s="184"/>
      <c r="N3" s="180" t="s">
        <v>30</v>
      </c>
      <c r="O3" s="183" t="s">
        <v>21</v>
      </c>
      <c r="P3" s="190" t="s">
        <v>29</v>
      </c>
      <c r="Q3" s="190" t="s">
        <v>22</v>
      </c>
      <c r="R3" s="190" t="s">
        <v>27</v>
      </c>
      <c r="S3" s="190" t="s">
        <v>23</v>
      </c>
      <c r="T3" s="183" t="s">
        <v>31</v>
      </c>
      <c r="U3" s="183" t="s">
        <v>32</v>
      </c>
      <c r="V3" s="184" t="s">
        <v>33</v>
      </c>
      <c r="W3" s="184"/>
      <c r="X3" s="184"/>
      <c r="Y3" s="184"/>
      <c r="Z3" s="184"/>
      <c r="AA3" s="184"/>
      <c r="AB3" s="183" t="s">
        <v>38</v>
      </c>
      <c r="AC3" s="185" t="s">
        <v>41</v>
      </c>
      <c r="AD3" s="187" t="s">
        <v>42</v>
      </c>
      <c r="AE3" s="188"/>
      <c r="AF3" s="189"/>
      <c r="AG3" s="180" t="s">
        <v>17</v>
      </c>
      <c r="AH3" s="180" t="s">
        <v>26</v>
      </c>
      <c r="AI3" s="183" t="s">
        <v>24</v>
      </c>
      <c r="AJ3" s="180" t="s">
        <v>25</v>
      </c>
    </row>
    <row r="4" spans="1:36" ht="169.15" customHeight="1" x14ac:dyDescent="0.25">
      <c r="A4" s="1"/>
      <c r="B4" s="183"/>
      <c r="C4" s="183"/>
      <c r="D4" s="183"/>
      <c r="E4" s="183"/>
      <c r="F4" s="183"/>
      <c r="G4" s="183"/>
      <c r="H4" s="183"/>
      <c r="I4" s="183"/>
      <c r="J4" s="3" t="s">
        <v>6</v>
      </c>
      <c r="K4" s="3" t="s">
        <v>7</v>
      </c>
      <c r="L4" s="3" t="s">
        <v>8</v>
      </c>
      <c r="M4" s="7" t="s">
        <v>9</v>
      </c>
      <c r="N4" s="181"/>
      <c r="O4" s="183"/>
      <c r="P4" s="190"/>
      <c r="Q4" s="190"/>
      <c r="R4" s="190"/>
      <c r="S4" s="190"/>
      <c r="T4" s="183"/>
      <c r="U4" s="183"/>
      <c r="V4" s="3" t="s">
        <v>35</v>
      </c>
      <c r="W4" s="3" t="s">
        <v>36</v>
      </c>
      <c r="X4" s="3" t="s">
        <v>10</v>
      </c>
      <c r="Y4" s="3" t="s">
        <v>37</v>
      </c>
      <c r="Z4" s="3" t="s">
        <v>34</v>
      </c>
      <c r="AA4" s="3" t="s">
        <v>15</v>
      </c>
      <c r="AB4" s="183"/>
      <c r="AC4" s="186"/>
      <c r="AD4" s="3" t="s">
        <v>11</v>
      </c>
      <c r="AE4" s="3" t="s">
        <v>12</v>
      </c>
      <c r="AF4" s="3" t="s">
        <v>16</v>
      </c>
      <c r="AG4" s="181"/>
      <c r="AH4" s="181"/>
      <c r="AI4" s="183"/>
      <c r="AJ4" s="18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20" x14ac:dyDescent="0.25">
      <c r="A6" s="1"/>
      <c r="B6" s="265" t="s">
        <v>148</v>
      </c>
      <c r="C6" s="265" t="s">
        <v>149</v>
      </c>
      <c r="D6" s="265" t="s">
        <v>241</v>
      </c>
      <c r="E6" s="265" t="s">
        <v>150</v>
      </c>
      <c r="F6" s="265" t="s">
        <v>151</v>
      </c>
      <c r="G6" s="265" t="s">
        <v>152</v>
      </c>
      <c r="H6" s="265" t="s">
        <v>44</v>
      </c>
      <c r="I6" s="265" t="s">
        <v>44</v>
      </c>
      <c r="J6" s="4" t="s">
        <v>153</v>
      </c>
      <c r="K6" s="4" t="s">
        <v>155</v>
      </c>
      <c r="L6" s="4" t="s">
        <v>157</v>
      </c>
      <c r="M6" s="4">
        <v>1</v>
      </c>
      <c r="N6" s="265" t="s">
        <v>48</v>
      </c>
      <c r="O6" s="265" t="s">
        <v>69</v>
      </c>
      <c r="P6" s="258" t="s">
        <v>158</v>
      </c>
      <c r="Q6" s="258" t="s">
        <v>51</v>
      </c>
      <c r="R6" s="258" t="s">
        <v>52</v>
      </c>
      <c r="S6" s="258" t="s">
        <v>53</v>
      </c>
      <c r="T6" s="261">
        <v>592920</v>
      </c>
      <c r="U6" s="261">
        <v>592920</v>
      </c>
      <c r="V6" s="261">
        <v>592920</v>
      </c>
      <c r="W6" s="265" t="s">
        <v>159</v>
      </c>
      <c r="X6" s="265" t="s">
        <v>159</v>
      </c>
      <c r="Y6" s="265" t="s">
        <v>159</v>
      </c>
      <c r="Z6" s="265" t="s">
        <v>159</v>
      </c>
      <c r="AA6" s="267" t="s">
        <v>159</v>
      </c>
      <c r="AB6" s="261">
        <v>104680</v>
      </c>
      <c r="AC6" s="258" t="s">
        <v>160</v>
      </c>
      <c r="AD6" s="258" t="s">
        <v>159</v>
      </c>
      <c r="AE6" s="258" t="s">
        <v>159</v>
      </c>
      <c r="AF6" s="261">
        <v>592920</v>
      </c>
      <c r="AG6" s="261" t="s">
        <v>159</v>
      </c>
      <c r="AH6" s="263" t="s">
        <v>123</v>
      </c>
      <c r="AI6" s="263" t="s">
        <v>242</v>
      </c>
      <c r="AJ6" s="260">
        <v>45215</v>
      </c>
    </row>
    <row r="7" spans="1:36" ht="48" x14ac:dyDescent="0.25">
      <c r="A7" s="1"/>
      <c r="B7" s="266"/>
      <c r="C7" s="266"/>
      <c r="D7" s="266"/>
      <c r="E7" s="266"/>
      <c r="F7" s="266"/>
      <c r="G7" s="266"/>
      <c r="H7" s="266"/>
      <c r="I7" s="266"/>
      <c r="J7" s="4" t="s">
        <v>154</v>
      </c>
      <c r="K7" s="4" t="s">
        <v>156</v>
      </c>
      <c r="L7" s="4" t="s">
        <v>157</v>
      </c>
      <c r="M7" s="4">
        <v>1.647</v>
      </c>
      <c r="N7" s="266"/>
      <c r="O7" s="266"/>
      <c r="P7" s="259"/>
      <c r="Q7" s="259"/>
      <c r="R7" s="259"/>
      <c r="S7" s="259"/>
      <c r="T7" s="262"/>
      <c r="U7" s="262"/>
      <c r="V7" s="262"/>
      <c r="W7" s="266"/>
      <c r="X7" s="266"/>
      <c r="Y7" s="266"/>
      <c r="Z7" s="266"/>
      <c r="AA7" s="268"/>
      <c r="AB7" s="262"/>
      <c r="AC7" s="259"/>
      <c r="AD7" s="259"/>
      <c r="AE7" s="259"/>
      <c r="AF7" s="262"/>
      <c r="AG7" s="262"/>
      <c r="AH7" s="264"/>
      <c r="AI7" s="264"/>
      <c r="AJ7" s="259"/>
    </row>
    <row r="8" spans="1:36" ht="89.25" x14ac:dyDescent="0.25">
      <c r="A8" s="1"/>
      <c r="B8" s="252" t="s">
        <v>243</v>
      </c>
      <c r="C8" s="256" t="s">
        <v>244</v>
      </c>
      <c r="D8" s="256" t="s">
        <v>245</v>
      </c>
      <c r="E8" s="256" t="s">
        <v>246</v>
      </c>
      <c r="F8" s="256" t="s">
        <v>244</v>
      </c>
      <c r="G8" s="256" t="s">
        <v>247</v>
      </c>
      <c r="H8" s="256" t="s">
        <v>44</v>
      </c>
      <c r="I8" s="256" t="s">
        <v>44</v>
      </c>
      <c r="J8" s="44" t="s">
        <v>248</v>
      </c>
      <c r="K8" s="44" t="s">
        <v>249</v>
      </c>
      <c r="L8" s="44" t="s">
        <v>250</v>
      </c>
      <c r="M8" s="44">
        <v>257</v>
      </c>
      <c r="N8" s="256" t="s">
        <v>120</v>
      </c>
      <c r="O8" s="256" t="s">
        <v>251</v>
      </c>
      <c r="P8" s="252" t="s">
        <v>158</v>
      </c>
      <c r="Q8" s="252" t="s">
        <v>51</v>
      </c>
      <c r="R8" s="252" t="s">
        <v>52</v>
      </c>
      <c r="S8" s="252" t="s">
        <v>53</v>
      </c>
      <c r="T8" s="253">
        <v>549524</v>
      </c>
      <c r="U8" s="253">
        <v>549524</v>
      </c>
      <c r="V8" s="253">
        <v>549524</v>
      </c>
      <c r="W8" s="256" t="s">
        <v>159</v>
      </c>
      <c r="X8" s="256" t="s">
        <v>159</v>
      </c>
      <c r="Y8" s="256" t="s">
        <v>159</v>
      </c>
      <c r="Z8" s="256" t="s">
        <v>159</v>
      </c>
      <c r="AA8" s="257" t="s">
        <v>159</v>
      </c>
      <c r="AB8" s="253">
        <v>1075576</v>
      </c>
      <c r="AC8" s="252" t="s">
        <v>160</v>
      </c>
      <c r="AD8" s="252" t="s">
        <v>159</v>
      </c>
      <c r="AE8" s="252" t="s">
        <v>159</v>
      </c>
      <c r="AF8" s="253">
        <v>549524</v>
      </c>
      <c r="AG8" s="252" t="s">
        <v>159</v>
      </c>
      <c r="AH8" s="254" t="s">
        <v>252</v>
      </c>
      <c r="AI8" s="254" t="s">
        <v>253</v>
      </c>
      <c r="AJ8" s="255"/>
    </row>
    <row r="9" spans="1:36" ht="89.25" x14ac:dyDescent="0.25">
      <c r="A9" s="1"/>
      <c r="B9" s="252"/>
      <c r="C9" s="256"/>
      <c r="D9" s="256"/>
      <c r="E9" s="256"/>
      <c r="F9" s="256"/>
      <c r="G9" s="256"/>
      <c r="H9" s="256"/>
      <c r="I9" s="256"/>
      <c r="J9" s="44" t="s">
        <v>307</v>
      </c>
      <c r="K9" s="44" t="s">
        <v>308</v>
      </c>
      <c r="L9" s="44" t="s">
        <v>250</v>
      </c>
      <c r="M9" s="44">
        <v>23</v>
      </c>
      <c r="N9" s="256"/>
      <c r="O9" s="256"/>
      <c r="P9" s="252"/>
      <c r="Q9" s="252"/>
      <c r="R9" s="252"/>
      <c r="S9" s="252"/>
      <c r="T9" s="253"/>
      <c r="U9" s="253"/>
      <c r="V9" s="253"/>
      <c r="W9" s="256"/>
      <c r="X9" s="256"/>
      <c r="Y9" s="256"/>
      <c r="Z9" s="256"/>
      <c r="AA9" s="257"/>
      <c r="AB9" s="253"/>
      <c r="AC9" s="252"/>
      <c r="AD9" s="252"/>
      <c r="AE9" s="252"/>
      <c r="AF9" s="253"/>
      <c r="AG9" s="252"/>
      <c r="AH9" s="254"/>
      <c r="AI9" s="254"/>
      <c r="AJ9" s="255"/>
    </row>
    <row r="10" spans="1:36" ht="76.5" x14ac:dyDescent="0.25">
      <c r="A10" s="1"/>
      <c r="B10" s="252"/>
      <c r="C10" s="256"/>
      <c r="D10" s="256"/>
      <c r="E10" s="256"/>
      <c r="F10" s="256"/>
      <c r="G10" s="256"/>
      <c r="H10" s="256"/>
      <c r="I10" s="256"/>
      <c r="J10" s="44" t="s">
        <v>309</v>
      </c>
      <c r="K10" s="44" t="s">
        <v>310</v>
      </c>
      <c r="L10" s="44" t="s">
        <v>262</v>
      </c>
      <c r="M10" s="44">
        <v>2.04</v>
      </c>
      <c r="N10" s="256"/>
      <c r="O10" s="256"/>
      <c r="P10" s="252"/>
      <c r="Q10" s="252"/>
      <c r="R10" s="252"/>
      <c r="S10" s="252"/>
      <c r="T10" s="253"/>
      <c r="U10" s="253"/>
      <c r="V10" s="253"/>
      <c r="W10" s="256"/>
      <c r="X10" s="256"/>
      <c r="Y10" s="256"/>
      <c r="Z10" s="256"/>
      <c r="AA10" s="257"/>
      <c r="AB10" s="253"/>
      <c r="AC10" s="252"/>
      <c r="AD10" s="252"/>
      <c r="AE10" s="252"/>
      <c r="AF10" s="253"/>
      <c r="AG10" s="252"/>
      <c r="AH10" s="254"/>
      <c r="AI10" s="254"/>
      <c r="AJ10" s="255"/>
    </row>
    <row r="11" spans="1:36" ht="63.75" x14ac:dyDescent="0.25">
      <c r="A11" s="1"/>
      <c r="B11" s="252"/>
      <c r="C11" s="256"/>
      <c r="D11" s="256"/>
      <c r="E11" s="256"/>
      <c r="F11" s="256"/>
      <c r="G11" s="256"/>
      <c r="H11" s="256"/>
      <c r="I11" s="256"/>
      <c r="J11" s="44" t="s">
        <v>254</v>
      </c>
      <c r="K11" s="44" t="s">
        <v>255</v>
      </c>
      <c r="L11" s="44" t="s">
        <v>256</v>
      </c>
      <c r="M11" s="44">
        <v>231</v>
      </c>
      <c r="N11" s="256"/>
      <c r="O11" s="256"/>
      <c r="P11" s="252"/>
      <c r="Q11" s="252"/>
      <c r="R11" s="252"/>
      <c r="S11" s="252"/>
      <c r="T11" s="253"/>
      <c r="U11" s="253"/>
      <c r="V11" s="253"/>
      <c r="W11" s="256"/>
      <c r="X11" s="256"/>
      <c r="Y11" s="256"/>
      <c r="Z11" s="256"/>
      <c r="AA11" s="257"/>
      <c r="AB11" s="253"/>
      <c r="AC11" s="252"/>
      <c r="AD11" s="252"/>
      <c r="AE11" s="252"/>
      <c r="AF11" s="253"/>
      <c r="AG11" s="252"/>
      <c r="AH11" s="254"/>
      <c r="AI11" s="254"/>
      <c r="AJ11" s="255"/>
    </row>
    <row r="12" spans="1:36" ht="89.25" x14ac:dyDescent="0.25">
      <c r="A12" s="1"/>
      <c r="B12" s="252"/>
      <c r="C12" s="256"/>
      <c r="D12" s="256"/>
      <c r="E12" s="256"/>
      <c r="F12" s="256"/>
      <c r="G12" s="256"/>
      <c r="H12" s="256"/>
      <c r="I12" s="256"/>
      <c r="J12" s="44" t="s">
        <v>311</v>
      </c>
      <c r="K12" s="44" t="s">
        <v>312</v>
      </c>
      <c r="L12" s="44" t="s">
        <v>262</v>
      </c>
      <c r="M12" s="44">
        <v>0.54</v>
      </c>
      <c r="N12" s="256"/>
      <c r="O12" s="256"/>
      <c r="P12" s="252"/>
      <c r="Q12" s="252"/>
      <c r="R12" s="252"/>
      <c r="S12" s="252"/>
      <c r="T12" s="253"/>
      <c r="U12" s="253"/>
      <c r="V12" s="253"/>
      <c r="W12" s="256"/>
      <c r="X12" s="256"/>
      <c r="Y12" s="256"/>
      <c r="Z12" s="256"/>
      <c r="AA12" s="257"/>
      <c r="AB12" s="253"/>
      <c r="AC12" s="252"/>
      <c r="AD12" s="252"/>
      <c r="AE12" s="252"/>
      <c r="AF12" s="253"/>
      <c r="AG12" s="252"/>
      <c r="AH12" s="254"/>
      <c r="AI12" s="254"/>
      <c r="AJ12" s="255"/>
    </row>
    <row r="13" spans="1:36" ht="89.25" x14ac:dyDescent="0.25">
      <c r="A13" s="1"/>
      <c r="B13" s="244" t="s">
        <v>257</v>
      </c>
      <c r="C13" s="228" t="s">
        <v>258</v>
      </c>
      <c r="D13" s="228" t="s">
        <v>245</v>
      </c>
      <c r="E13" s="228" t="s">
        <v>246</v>
      </c>
      <c r="F13" s="228" t="s">
        <v>258</v>
      </c>
      <c r="G13" s="228" t="s">
        <v>247</v>
      </c>
      <c r="H13" s="228" t="s">
        <v>44</v>
      </c>
      <c r="I13" s="228" t="s">
        <v>44</v>
      </c>
      <c r="J13" s="44" t="s">
        <v>248</v>
      </c>
      <c r="K13" s="44" t="s">
        <v>249</v>
      </c>
      <c r="L13" s="44" t="s">
        <v>250</v>
      </c>
      <c r="M13" s="44">
        <v>506</v>
      </c>
      <c r="N13" s="228" t="s">
        <v>120</v>
      </c>
      <c r="O13" s="228" t="s">
        <v>259</v>
      </c>
      <c r="P13" s="228" t="s">
        <v>158</v>
      </c>
      <c r="Q13" s="228" t="s">
        <v>51</v>
      </c>
      <c r="R13" s="228" t="s">
        <v>52</v>
      </c>
      <c r="S13" s="228" t="s">
        <v>53</v>
      </c>
      <c r="T13" s="236">
        <v>1315915</v>
      </c>
      <c r="U13" s="231">
        <v>1315915</v>
      </c>
      <c r="V13" s="231">
        <v>1315915</v>
      </c>
      <c r="W13" s="228" t="s">
        <v>159</v>
      </c>
      <c r="X13" s="228" t="s">
        <v>159</v>
      </c>
      <c r="Y13" s="228" t="s">
        <v>159</v>
      </c>
      <c r="Z13" s="228" t="s">
        <v>159</v>
      </c>
      <c r="AA13" s="228" t="s">
        <v>159</v>
      </c>
      <c r="AB13" s="231">
        <v>2968876</v>
      </c>
      <c r="AC13" s="228" t="s">
        <v>160</v>
      </c>
      <c r="AD13" s="228" t="s">
        <v>159</v>
      </c>
      <c r="AE13" s="231" t="s">
        <v>159</v>
      </c>
      <c r="AF13" s="247">
        <v>1315915</v>
      </c>
      <c r="AG13" s="228" t="s">
        <v>159</v>
      </c>
      <c r="AH13" s="225" t="s">
        <v>139</v>
      </c>
      <c r="AI13" s="225" t="s">
        <v>301</v>
      </c>
      <c r="AJ13" s="248" t="s">
        <v>474</v>
      </c>
    </row>
    <row r="14" spans="1:36" ht="89.25" x14ac:dyDescent="0.25">
      <c r="A14" s="1"/>
      <c r="B14" s="245"/>
      <c r="C14" s="230"/>
      <c r="D14" s="230"/>
      <c r="E14" s="230"/>
      <c r="F14" s="230"/>
      <c r="G14" s="230"/>
      <c r="H14" s="230"/>
      <c r="I14" s="230"/>
      <c r="J14" s="44" t="s">
        <v>307</v>
      </c>
      <c r="K14" s="44" t="s">
        <v>308</v>
      </c>
      <c r="L14" s="44" t="s">
        <v>250</v>
      </c>
      <c r="M14" s="44">
        <v>168</v>
      </c>
      <c r="N14" s="230"/>
      <c r="O14" s="230"/>
      <c r="P14" s="230"/>
      <c r="Q14" s="230"/>
      <c r="R14" s="230"/>
      <c r="S14" s="230"/>
      <c r="T14" s="250"/>
      <c r="U14" s="249"/>
      <c r="V14" s="249"/>
      <c r="W14" s="230"/>
      <c r="X14" s="230"/>
      <c r="Y14" s="230"/>
      <c r="Z14" s="230"/>
      <c r="AA14" s="230"/>
      <c r="AB14" s="249"/>
      <c r="AC14" s="230"/>
      <c r="AD14" s="230"/>
      <c r="AE14" s="249"/>
      <c r="AF14" s="233"/>
      <c r="AG14" s="230"/>
      <c r="AH14" s="226"/>
      <c r="AI14" s="226"/>
      <c r="AJ14" s="248"/>
    </row>
    <row r="15" spans="1:36" ht="76.5" x14ac:dyDescent="0.25">
      <c r="A15" s="1"/>
      <c r="B15" s="245"/>
      <c r="C15" s="230"/>
      <c r="D15" s="230"/>
      <c r="E15" s="230"/>
      <c r="F15" s="230"/>
      <c r="G15" s="230"/>
      <c r="H15" s="230"/>
      <c r="I15" s="230"/>
      <c r="J15" s="44" t="s">
        <v>260</v>
      </c>
      <c r="K15" s="44" t="s">
        <v>261</v>
      </c>
      <c r="L15" s="44" t="s">
        <v>262</v>
      </c>
      <c r="M15" s="44">
        <v>6.53</v>
      </c>
      <c r="N15" s="230"/>
      <c r="O15" s="230"/>
      <c r="P15" s="230"/>
      <c r="Q15" s="230"/>
      <c r="R15" s="230"/>
      <c r="S15" s="230"/>
      <c r="T15" s="250"/>
      <c r="U15" s="230"/>
      <c r="V15" s="230"/>
      <c r="W15" s="230"/>
      <c r="X15" s="230"/>
      <c r="Y15" s="230"/>
      <c r="Z15" s="230"/>
      <c r="AA15" s="230"/>
      <c r="AB15" s="230"/>
      <c r="AC15" s="230"/>
      <c r="AD15" s="230"/>
      <c r="AE15" s="230"/>
      <c r="AF15" s="233"/>
      <c r="AG15" s="230"/>
      <c r="AH15" s="226"/>
      <c r="AI15" s="226"/>
      <c r="AJ15" s="248"/>
    </row>
    <row r="16" spans="1:36" ht="63.75" x14ac:dyDescent="0.25">
      <c r="A16" s="1"/>
      <c r="B16" s="245"/>
      <c r="C16" s="230"/>
      <c r="D16" s="230"/>
      <c r="E16" s="230"/>
      <c r="F16" s="230"/>
      <c r="G16" s="230"/>
      <c r="H16" s="230"/>
      <c r="I16" s="230"/>
      <c r="J16" s="44" t="s">
        <v>254</v>
      </c>
      <c r="K16" s="44" t="s">
        <v>255</v>
      </c>
      <c r="L16" s="44" t="s">
        <v>256</v>
      </c>
      <c r="M16" s="44">
        <v>349</v>
      </c>
      <c r="N16" s="230"/>
      <c r="O16" s="230"/>
      <c r="P16" s="230"/>
      <c r="Q16" s="230"/>
      <c r="R16" s="230"/>
      <c r="S16" s="230"/>
      <c r="T16" s="250"/>
      <c r="U16" s="230"/>
      <c r="V16" s="230"/>
      <c r="W16" s="230"/>
      <c r="X16" s="230"/>
      <c r="Y16" s="230"/>
      <c r="Z16" s="230"/>
      <c r="AA16" s="230"/>
      <c r="AB16" s="230"/>
      <c r="AC16" s="230"/>
      <c r="AD16" s="230"/>
      <c r="AE16" s="230"/>
      <c r="AF16" s="233"/>
      <c r="AG16" s="230"/>
      <c r="AH16" s="226"/>
      <c r="AI16" s="226"/>
      <c r="AJ16" s="248"/>
    </row>
    <row r="17" spans="1:36" ht="76.5" x14ac:dyDescent="0.25">
      <c r="A17" s="1"/>
      <c r="B17" s="246"/>
      <c r="C17" s="229"/>
      <c r="D17" s="229"/>
      <c r="E17" s="229"/>
      <c r="F17" s="229"/>
      <c r="G17" s="229"/>
      <c r="H17" s="229"/>
      <c r="I17" s="229"/>
      <c r="J17" s="44" t="s">
        <v>273</v>
      </c>
      <c r="K17" s="44" t="s">
        <v>274</v>
      </c>
      <c r="L17" s="44" t="s">
        <v>275</v>
      </c>
      <c r="M17" s="46">
        <v>40</v>
      </c>
      <c r="N17" s="229"/>
      <c r="O17" s="229"/>
      <c r="P17" s="229"/>
      <c r="Q17" s="229"/>
      <c r="R17" s="229"/>
      <c r="S17" s="229"/>
      <c r="T17" s="251"/>
      <c r="U17" s="229"/>
      <c r="V17" s="229"/>
      <c r="W17" s="229"/>
      <c r="X17" s="229"/>
      <c r="Y17" s="229"/>
      <c r="Z17" s="229"/>
      <c r="AA17" s="229"/>
      <c r="AB17" s="229"/>
      <c r="AC17" s="229"/>
      <c r="AD17" s="229"/>
      <c r="AE17" s="229"/>
      <c r="AF17" s="233"/>
      <c r="AG17" s="229"/>
      <c r="AH17" s="227"/>
      <c r="AI17" s="227"/>
      <c r="AJ17" s="248"/>
    </row>
    <row r="18" spans="1:36" ht="89.25" x14ac:dyDescent="0.25">
      <c r="A18" s="1"/>
      <c r="B18" s="244" t="s">
        <v>313</v>
      </c>
      <c r="C18" s="228" t="s">
        <v>263</v>
      </c>
      <c r="D18" s="228" t="s">
        <v>245</v>
      </c>
      <c r="E18" s="228" t="s">
        <v>246</v>
      </c>
      <c r="F18" s="228" t="s">
        <v>263</v>
      </c>
      <c r="G18" s="228" t="s">
        <v>247</v>
      </c>
      <c r="H18" s="228" t="s">
        <v>44</v>
      </c>
      <c r="I18" s="228" t="s">
        <v>44</v>
      </c>
      <c r="J18" s="44" t="s">
        <v>248</v>
      </c>
      <c r="K18" s="44" t="s">
        <v>249</v>
      </c>
      <c r="L18" s="44" t="s">
        <v>250</v>
      </c>
      <c r="M18" s="44">
        <v>1758</v>
      </c>
      <c r="N18" s="228" t="s">
        <v>120</v>
      </c>
      <c r="O18" s="228" t="s">
        <v>264</v>
      </c>
      <c r="P18" s="228" t="s">
        <v>158</v>
      </c>
      <c r="Q18" s="228" t="s">
        <v>51</v>
      </c>
      <c r="R18" s="228" t="s">
        <v>52</v>
      </c>
      <c r="S18" s="228" t="s">
        <v>53</v>
      </c>
      <c r="T18" s="239">
        <v>4533054</v>
      </c>
      <c r="U18" s="231">
        <v>4533054</v>
      </c>
      <c r="V18" s="231">
        <v>4533054</v>
      </c>
      <c r="W18" s="228" t="s">
        <v>159</v>
      </c>
      <c r="X18" s="228" t="s">
        <v>159</v>
      </c>
      <c r="Y18" s="228" t="s">
        <v>159</v>
      </c>
      <c r="Z18" s="228" t="s">
        <v>159</v>
      </c>
      <c r="AA18" s="228" t="s">
        <v>159</v>
      </c>
      <c r="AB18" s="231">
        <v>9414389</v>
      </c>
      <c r="AC18" s="228" t="s">
        <v>160</v>
      </c>
      <c r="AD18" s="228" t="s">
        <v>159</v>
      </c>
      <c r="AE18" s="228" t="s">
        <v>159</v>
      </c>
      <c r="AF18" s="231">
        <v>4533054</v>
      </c>
      <c r="AG18" s="228" t="s">
        <v>159</v>
      </c>
      <c r="AH18" s="225" t="s">
        <v>302</v>
      </c>
      <c r="AI18" s="225" t="s">
        <v>314</v>
      </c>
      <c r="AJ18" s="225" t="s">
        <v>508</v>
      </c>
    </row>
    <row r="19" spans="1:36" ht="89.25" x14ac:dyDescent="0.25">
      <c r="A19" s="1"/>
      <c r="B19" s="245"/>
      <c r="C19" s="230"/>
      <c r="D19" s="230"/>
      <c r="E19" s="230"/>
      <c r="F19" s="230"/>
      <c r="G19" s="230"/>
      <c r="H19" s="230"/>
      <c r="I19" s="230"/>
      <c r="J19" s="44" t="s">
        <v>265</v>
      </c>
      <c r="K19" s="44" t="s">
        <v>266</v>
      </c>
      <c r="L19" s="44" t="s">
        <v>250</v>
      </c>
      <c r="M19" s="45">
        <v>102</v>
      </c>
      <c r="N19" s="230"/>
      <c r="O19" s="230"/>
      <c r="P19" s="230"/>
      <c r="Q19" s="230"/>
      <c r="R19" s="230"/>
      <c r="S19" s="230"/>
      <c r="T19" s="237"/>
      <c r="U19" s="230"/>
      <c r="V19" s="230"/>
      <c r="W19" s="230"/>
      <c r="X19" s="230"/>
      <c r="Y19" s="230"/>
      <c r="Z19" s="230"/>
      <c r="AA19" s="230"/>
      <c r="AB19" s="230"/>
      <c r="AC19" s="230"/>
      <c r="AD19" s="230"/>
      <c r="AE19" s="230"/>
      <c r="AF19" s="230"/>
      <c r="AG19" s="230"/>
      <c r="AH19" s="226"/>
      <c r="AI19" s="226"/>
      <c r="AJ19" s="226"/>
    </row>
    <row r="20" spans="1:36" ht="76.5" x14ac:dyDescent="0.25">
      <c r="A20" s="1"/>
      <c r="B20" s="245"/>
      <c r="C20" s="230"/>
      <c r="D20" s="230"/>
      <c r="E20" s="230"/>
      <c r="F20" s="230"/>
      <c r="G20" s="230"/>
      <c r="H20" s="230"/>
      <c r="I20" s="230"/>
      <c r="J20" s="44" t="s">
        <v>260</v>
      </c>
      <c r="K20" s="44" t="s">
        <v>261</v>
      </c>
      <c r="L20" s="44" t="s">
        <v>262</v>
      </c>
      <c r="M20" s="44">
        <v>32.774000000000001</v>
      </c>
      <c r="N20" s="230"/>
      <c r="O20" s="230"/>
      <c r="P20" s="230"/>
      <c r="Q20" s="230"/>
      <c r="R20" s="230"/>
      <c r="S20" s="230"/>
      <c r="T20" s="237"/>
      <c r="U20" s="230"/>
      <c r="V20" s="230"/>
      <c r="W20" s="230"/>
      <c r="X20" s="230"/>
      <c r="Y20" s="230"/>
      <c r="Z20" s="230"/>
      <c r="AA20" s="230"/>
      <c r="AB20" s="230"/>
      <c r="AC20" s="230"/>
      <c r="AD20" s="230"/>
      <c r="AE20" s="230"/>
      <c r="AF20" s="230"/>
      <c r="AG20" s="230"/>
      <c r="AH20" s="226"/>
      <c r="AI20" s="226"/>
      <c r="AJ20" s="226"/>
    </row>
    <row r="21" spans="1:36" ht="63.75" x14ac:dyDescent="0.25">
      <c r="A21" s="1"/>
      <c r="B21" s="245"/>
      <c r="C21" s="230"/>
      <c r="D21" s="230"/>
      <c r="E21" s="230"/>
      <c r="F21" s="230"/>
      <c r="G21" s="230"/>
      <c r="H21" s="230"/>
      <c r="I21" s="230"/>
      <c r="J21" s="44" t="s">
        <v>254</v>
      </c>
      <c r="K21" s="44" t="s">
        <v>255</v>
      </c>
      <c r="L21" s="44" t="s">
        <v>256</v>
      </c>
      <c r="M21" s="44">
        <v>1430</v>
      </c>
      <c r="N21" s="230"/>
      <c r="O21" s="230"/>
      <c r="P21" s="230"/>
      <c r="Q21" s="230"/>
      <c r="R21" s="230"/>
      <c r="S21" s="230"/>
      <c r="T21" s="237"/>
      <c r="U21" s="230"/>
      <c r="V21" s="230"/>
      <c r="W21" s="230"/>
      <c r="X21" s="230"/>
      <c r="Y21" s="230"/>
      <c r="Z21" s="230"/>
      <c r="AA21" s="230"/>
      <c r="AB21" s="230"/>
      <c r="AC21" s="230"/>
      <c r="AD21" s="230"/>
      <c r="AE21" s="230"/>
      <c r="AF21" s="230"/>
      <c r="AG21" s="230"/>
      <c r="AH21" s="226"/>
      <c r="AI21" s="226"/>
      <c r="AJ21" s="226"/>
    </row>
    <row r="22" spans="1:36" ht="89.25" x14ac:dyDescent="0.25">
      <c r="A22" s="1"/>
      <c r="B22" s="246"/>
      <c r="C22" s="229"/>
      <c r="D22" s="229"/>
      <c r="E22" s="229"/>
      <c r="F22" s="229"/>
      <c r="G22" s="229"/>
      <c r="H22" s="229"/>
      <c r="I22" s="229"/>
      <c r="J22" s="44" t="s">
        <v>267</v>
      </c>
      <c r="K22" s="44" t="s">
        <v>268</v>
      </c>
      <c r="L22" s="44" t="s">
        <v>262</v>
      </c>
      <c r="M22" s="44">
        <v>3.12</v>
      </c>
      <c r="N22" s="229"/>
      <c r="O22" s="229"/>
      <c r="P22" s="229"/>
      <c r="Q22" s="229"/>
      <c r="R22" s="229"/>
      <c r="S22" s="229"/>
      <c r="T22" s="238"/>
      <c r="U22" s="229"/>
      <c r="V22" s="229"/>
      <c r="W22" s="229"/>
      <c r="X22" s="229"/>
      <c r="Y22" s="229"/>
      <c r="Z22" s="229"/>
      <c r="AA22" s="229"/>
      <c r="AB22" s="229"/>
      <c r="AC22" s="229"/>
      <c r="AD22" s="229"/>
      <c r="AE22" s="229"/>
      <c r="AF22" s="229"/>
      <c r="AG22" s="229"/>
      <c r="AH22" s="227"/>
      <c r="AI22" s="227"/>
      <c r="AJ22" s="227"/>
    </row>
    <row r="23" spans="1:36" ht="89.25" x14ac:dyDescent="0.25">
      <c r="A23" s="1"/>
      <c r="B23" s="228" t="s">
        <v>269</v>
      </c>
      <c r="C23" s="228" t="s">
        <v>270</v>
      </c>
      <c r="D23" s="228" t="s">
        <v>245</v>
      </c>
      <c r="E23" s="228" t="s">
        <v>246</v>
      </c>
      <c r="F23" s="228" t="s">
        <v>270</v>
      </c>
      <c r="G23" s="228" t="s">
        <v>247</v>
      </c>
      <c r="H23" s="228" t="s">
        <v>44</v>
      </c>
      <c r="I23" s="228" t="s">
        <v>44</v>
      </c>
      <c r="J23" s="44" t="s">
        <v>248</v>
      </c>
      <c r="K23" s="44" t="s">
        <v>249</v>
      </c>
      <c r="L23" s="44" t="s">
        <v>250</v>
      </c>
      <c r="M23" s="44">
        <v>852</v>
      </c>
      <c r="N23" s="239" t="s">
        <v>120</v>
      </c>
      <c r="O23" s="239" t="s">
        <v>271</v>
      </c>
      <c r="P23" s="239" t="s">
        <v>158</v>
      </c>
      <c r="Q23" s="239" t="s">
        <v>51</v>
      </c>
      <c r="R23" s="239" t="s">
        <v>52</v>
      </c>
      <c r="S23" s="239" t="s">
        <v>53</v>
      </c>
      <c r="T23" s="236">
        <v>2723326</v>
      </c>
      <c r="U23" s="236">
        <v>2723326</v>
      </c>
      <c r="V23" s="236">
        <v>2723326</v>
      </c>
      <c r="W23" s="239" t="s">
        <v>159</v>
      </c>
      <c r="X23" s="239" t="s">
        <v>159</v>
      </c>
      <c r="Y23" s="239" t="s">
        <v>159</v>
      </c>
      <c r="Z23" s="239" t="s">
        <v>159</v>
      </c>
      <c r="AA23" s="239" t="s">
        <v>159</v>
      </c>
      <c r="AB23" s="236">
        <v>3867123</v>
      </c>
      <c r="AC23" s="239" t="s">
        <v>160</v>
      </c>
      <c r="AD23" s="239" t="s">
        <v>159</v>
      </c>
      <c r="AE23" s="239" t="s">
        <v>159</v>
      </c>
      <c r="AF23" s="236">
        <v>2723326</v>
      </c>
      <c r="AG23" s="239" t="s">
        <v>159</v>
      </c>
      <c r="AH23" s="241" t="s">
        <v>272</v>
      </c>
      <c r="AI23" s="241" t="s">
        <v>301</v>
      </c>
      <c r="AJ23" s="240">
        <v>45530</v>
      </c>
    </row>
    <row r="24" spans="1:36" ht="89.25" x14ac:dyDescent="0.25">
      <c r="A24" s="1"/>
      <c r="B24" s="230"/>
      <c r="C24" s="230"/>
      <c r="D24" s="230"/>
      <c r="E24" s="230"/>
      <c r="F24" s="230"/>
      <c r="G24" s="230"/>
      <c r="H24" s="230"/>
      <c r="I24" s="230"/>
      <c r="J24" s="44" t="s">
        <v>265</v>
      </c>
      <c r="K24" s="44" t="s">
        <v>266</v>
      </c>
      <c r="L24" s="44" t="s">
        <v>250</v>
      </c>
      <c r="M24" s="45">
        <v>595</v>
      </c>
      <c r="N24" s="237"/>
      <c r="O24" s="237"/>
      <c r="P24" s="237"/>
      <c r="Q24" s="237"/>
      <c r="R24" s="237"/>
      <c r="S24" s="237"/>
      <c r="T24" s="237"/>
      <c r="U24" s="237"/>
      <c r="V24" s="237"/>
      <c r="W24" s="237"/>
      <c r="X24" s="237"/>
      <c r="Y24" s="237"/>
      <c r="Z24" s="237"/>
      <c r="AA24" s="237"/>
      <c r="AB24" s="237"/>
      <c r="AC24" s="237"/>
      <c r="AD24" s="237"/>
      <c r="AE24" s="237"/>
      <c r="AF24" s="237"/>
      <c r="AG24" s="237"/>
      <c r="AH24" s="242"/>
      <c r="AI24" s="242"/>
      <c r="AJ24" s="237"/>
    </row>
    <row r="25" spans="1:36" ht="76.5" x14ac:dyDescent="0.25">
      <c r="A25" s="1"/>
      <c r="B25" s="230"/>
      <c r="C25" s="230"/>
      <c r="D25" s="230"/>
      <c r="E25" s="230"/>
      <c r="F25" s="230"/>
      <c r="G25" s="230"/>
      <c r="H25" s="230"/>
      <c r="I25" s="230"/>
      <c r="J25" s="44" t="s">
        <v>260</v>
      </c>
      <c r="K25" s="44" t="s">
        <v>261</v>
      </c>
      <c r="L25" s="44" t="s">
        <v>262</v>
      </c>
      <c r="M25" s="44">
        <v>13.7</v>
      </c>
      <c r="N25" s="237"/>
      <c r="O25" s="237"/>
      <c r="P25" s="237"/>
      <c r="Q25" s="237"/>
      <c r="R25" s="237"/>
      <c r="S25" s="237"/>
      <c r="T25" s="237"/>
      <c r="U25" s="237"/>
      <c r="V25" s="237"/>
      <c r="W25" s="237"/>
      <c r="X25" s="237"/>
      <c r="Y25" s="237"/>
      <c r="Z25" s="237"/>
      <c r="AA25" s="237"/>
      <c r="AB25" s="237"/>
      <c r="AC25" s="237"/>
      <c r="AD25" s="237"/>
      <c r="AE25" s="237"/>
      <c r="AF25" s="237"/>
      <c r="AG25" s="237"/>
      <c r="AH25" s="242"/>
      <c r="AI25" s="242"/>
      <c r="AJ25" s="237"/>
    </row>
    <row r="26" spans="1:36" ht="63.75" x14ac:dyDescent="0.25">
      <c r="A26" s="1"/>
      <c r="B26" s="230"/>
      <c r="C26" s="230"/>
      <c r="D26" s="230"/>
      <c r="E26" s="230"/>
      <c r="F26" s="230"/>
      <c r="G26" s="230"/>
      <c r="H26" s="230"/>
      <c r="I26" s="230"/>
      <c r="J26" s="44" t="s">
        <v>254</v>
      </c>
      <c r="K26" s="44" t="s">
        <v>255</v>
      </c>
      <c r="L26" s="44" t="s">
        <v>256</v>
      </c>
      <c r="M26" s="44">
        <v>852</v>
      </c>
      <c r="N26" s="237"/>
      <c r="O26" s="237"/>
      <c r="P26" s="237"/>
      <c r="Q26" s="237"/>
      <c r="R26" s="237"/>
      <c r="S26" s="237"/>
      <c r="T26" s="237"/>
      <c r="U26" s="237"/>
      <c r="V26" s="237"/>
      <c r="W26" s="237"/>
      <c r="X26" s="237"/>
      <c r="Y26" s="237"/>
      <c r="Z26" s="237"/>
      <c r="AA26" s="237"/>
      <c r="AB26" s="237"/>
      <c r="AC26" s="237"/>
      <c r="AD26" s="237"/>
      <c r="AE26" s="237"/>
      <c r="AF26" s="237"/>
      <c r="AG26" s="237"/>
      <c r="AH26" s="242"/>
      <c r="AI26" s="242"/>
      <c r="AJ26" s="237"/>
    </row>
    <row r="27" spans="1:36" ht="76.5" x14ac:dyDescent="0.25">
      <c r="A27" s="1"/>
      <c r="B27" s="229"/>
      <c r="C27" s="229"/>
      <c r="D27" s="229"/>
      <c r="E27" s="229"/>
      <c r="F27" s="229"/>
      <c r="G27" s="229"/>
      <c r="H27" s="229"/>
      <c r="I27" s="229"/>
      <c r="J27" s="44" t="s">
        <v>273</v>
      </c>
      <c r="K27" s="44" t="s">
        <v>274</v>
      </c>
      <c r="L27" s="44" t="s">
        <v>275</v>
      </c>
      <c r="M27" s="46">
        <v>116.3</v>
      </c>
      <c r="N27" s="238"/>
      <c r="O27" s="238"/>
      <c r="P27" s="238"/>
      <c r="Q27" s="238"/>
      <c r="R27" s="238"/>
      <c r="S27" s="238"/>
      <c r="T27" s="238"/>
      <c r="U27" s="238"/>
      <c r="V27" s="238"/>
      <c r="W27" s="238"/>
      <c r="X27" s="238"/>
      <c r="Y27" s="238"/>
      <c r="Z27" s="238"/>
      <c r="AA27" s="238"/>
      <c r="AB27" s="238"/>
      <c r="AC27" s="238"/>
      <c r="AD27" s="238"/>
      <c r="AE27" s="238"/>
      <c r="AF27" s="238"/>
      <c r="AG27" s="238"/>
      <c r="AH27" s="243"/>
      <c r="AI27" s="243"/>
      <c r="AJ27" s="238"/>
    </row>
    <row r="28" spans="1:36" ht="87.6" customHeight="1" x14ac:dyDescent="0.25">
      <c r="B28" s="239" t="s">
        <v>294</v>
      </c>
      <c r="C28" s="228" t="s">
        <v>295</v>
      </c>
      <c r="D28" s="228" t="s">
        <v>296</v>
      </c>
      <c r="E28" s="228" t="s">
        <v>297</v>
      </c>
      <c r="F28" s="228" t="s">
        <v>295</v>
      </c>
      <c r="G28" s="228" t="s">
        <v>298</v>
      </c>
      <c r="H28" s="228" t="s">
        <v>44</v>
      </c>
      <c r="I28" s="228" t="s">
        <v>44</v>
      </c>
      <c r="J28" s="44" t="s">
        <v>299</v>
      </c>
      <c r="K28" s="44" t="s">
        <v>300</v>
      </c>
      <c r="L28" s="44" t="s">
        <v>157</v>
      </c>
      <c r="M28" s="44">
        <v>2.4</v>
      </c>
      <c r="N28" s="228" t="s">
        <v>48</v>
      </c>
      <c r="O28" s="228" t="s">
        <v>288</v>
      </c>
      <c r="P28" s="228" t="s">
        <v>158</v>
      </c>
      <c r="Q28" s="228" t="s">
        <v>51</v>
      </c>
      <c r="R28" s="228" t="s">
        <v>52</v>
      </c>
      <c r="S28" s="228" t="s">
        <v>53</v>
      </c>
      <c r="T28" s="415">
        <v>1445000</v>
      </c>
      <c r="U28" s="416">
        <v>1445000</v>
      </c>
      <c r="V28" s="416">
        <v>1445000</v>
      </c>
      <c r="W28" s="228" t="s">
        <v>159</v>
      </c>
      <c r="X28" s="228" t="s">
        <v>159</v>
      </c>
      <c r="Y28" s="228" t="s">
        <v>159</v>
      </c>
      <c r="Z28" s="228" t="s">
        <v>159</v>
      </c>
      <c r="AA28" s="228" t="s">
        <v>159</v>
      </c>
      <c r="AB28" s="234">
        <v>255000</v>
      </c>
      <c r="AC28" s="228" t="s">
        <v>160</v>
      </c>
      <c r="AD28" s="228" t="s">
        <v>159</v>
      </c>
      <c r="AE28" s="231" t="s">
        <v>159</v>
      </c>
      <c r="AF28" s="232">
        <v>1445000</v>
      </c>
      <c r="AG28" s="228" t="s">
        <v>159</v>
      </c>
      <c r="AH28" s="225" t="s">
        <v>301</v>
      </c>
      <c r="AI28" s="225" t="s">
        <v>393</v>
      </c>
      <c r="AJ28" s="225" t="s">
        <v>509</v>
      </c>
    </row>
    <row r="29" spans="1:36" ht="87.6" customHeight="1" x14ac:dyDescent="0.25">
      <c r="B29" s="237"/>
      <c r="C29" s="230"/>
      <c r="D29" s="230"/>
      <c r="E29" s="230"/>
      <c r="F29" s="230"/>
      <c r="G29" s="230"/>
      <c r="H29" s="230"/>
      <c r="I29" s="230"/>
      <c r="J29" s="44" t="s">
        <v>303</v>
      </c>
      <c r="K29" s="44" t="s">
        <v>304</v>
      </c>
      <c r="L29" s="44" t="s">
        <v>250</v>
      </c>
      <c r="M29" s="45">
        <v>9000</v>
      </c>
      <c r="N29" s="230"/>
      <c r="O29" s="230"/>
      <c r="P29" s="230"/>
      <c r="Q29" s="230"/>
      <c r="R29" s="230"/>
      <c r="S29" s="230"/>
      <c r="T29" s="417"/>
      <c r="U29" s="418"/>
      <c r="V29" s="418"/>
      <c r="W29" s="230"/>
      <c r="X29" s="230"/>
      <c r="Y29" s="230"/>
      <c r="Z29" s="230"/>
      <c r="AA29" s="230"/>
      <c r="AB29" s="235"/>
      <c r="AC29" s="230"/>
      <c r="AD29" s="230"/>
      <c r="AE29" s="230"/>
      <c r="AF29" s="233"/>
      <c r="AG29" s="230"/>
      <c r="AH29" s="226"/>
      <c r="AI29" s="226"/>
      <c r="AJ29" s="226"/>
    </row>
    <row r="30" spans="1:36" ht="89.25" x14ac:dyDescent="0.25">
      <c r="B30" s="239" t="s">
        <v>281</v>
      </c>
      <c r="C30" s="228" t="s">
        <v>282</v>
      </c>
      <c r="D30" s="228" t="s">
        <v>283</v>
      </c>
      <c r="E30" s="228" t="s">
        <v>284</v>
      </c>
      <c r="F30" s="228" t="s">
        <v>282</v>
      </c>
      <c r="G30" s="228" t="s">
        <v>152</v>
      </c>
      <c r="H30" s="228" t="s">
        <v>44</v>
      </c>
      <c r="I30" s="228" t="s">
        <v>44</v>
      </c>
      <c r="J30" s="44" t="s">
        <v>285</v>
      </c>
      <c r="K30" s="44" t="s">
        <v>286</v>
      </c>
      <c r="L30" s="44" t="s">
        <v>287</v>
      </c>
      <c r="M30" s="44">
        <v>1</v>
      </c>
      <c r="N30" s="228" t="s">
        <v>48</v>
      </c>
      <c r="O30" s="228" t="s">
        <v>288</v>
      </c>
      <c r="P30" s="228" t="s">
        <v>158</v>
      </c>
      <c r="Q30" s="228" t="s">
        <v>51</v>
      </c>
      <c r="R30" s="228" t="s">
        <v>52</v>
      </c>
      <c r="S30" s="228" t="s">
        <v>53</v>
      </c>
      <c r="T30" s="236">
        <f>U30+U32</f>
        <v>510000</v>
      </c>
      <c r="U30" s="231">
        <v>340000</v>
      </c>
      <c r="V30" s="231">
        <v>340000</v>
      </c>
      <c r="W30" s="228" t="s">
        <v>159</v>
      </c>
      <c r="X30" s="228" t="s">
        <v>159</v>
      </c>
      <c r="Y30" s="228" t="s">
        <v>159</v>
      </c>
      <c r="Z30" s="228" t="s">
        <v>159</v>
      </c>
      <c r="AA30" s="228" t="s">
        <v>159</v>
      </c>
      <c r="AB30" s="234">
        <v>60000</v>
      </c>
      <c r="AC30" s="228" t="s">
        <v>160</v>
      </c>
      <c r="AD30" s="228" t="s">
        <v>159</v>
      </c>
      <c r="AE30" s="231" t="s">
        <v>159</v>
      </c>
      <c r="AF30" s="232">
        <v>340000</v>
      </c>
      <c r="AG30" s="228" t="s">
        <v>159</v>
      </c>
      <c r="AH30" s="225" t="s">
        <v>135</v>
      </c>
      <c r="AI30" s="225" t="s">
        <v>253</v>
      </c>
      <c r="AJ30" s="225" t="s">
        <v>475</v>
      </c>
    </row>
    <row r="31" spans="1:36" ht="89.25" x14ac:dyDescent="0.25">
      <c r="B31" s="237"/>
      <c r="C31" s="230"/>
      <c r="D31" s="230"/>
      <c r="E31" s="230"/>
      <c r="F31" s="230"/>
      <c r="G31" s="230"/>
      <c r="H31" s="230"/>
      <c r="I31" s="230"/>
      <c r="J31" s="44" t="s">
        <v>289</v>
      </c>
      <c r="K31" s="44" t="s">
        <v>290</v>
      </c>
      <c r="L31" s="44" t="s">
        <v>291</v>
      </c>
      <c r="M31" s="45">
        <v>1</v>
      </c>
      <c r="N31" s="230"/>
      <c r="O31" s="230"/>
      <c r="P31" s="230"/>
      <c r="Q31" s="230"/>
      <c r="R31" s="230"/>
      <c r="S31" s="230"/>
      <c r="T31" s="237"/>
      <c r="U31" s="230"/>
      <c r="V31" s="230"/>
      <c r="W31" s="230"/>
      <c r="X31" s="230"/>
      <c r="Y31" s="230"/>
      <c r="Z31" s="230"/>
      <c r="AA31" s="230"/>
      <c r="AB31" s="235"/>
      <c r="AC31" s="230"/>
      <c r="AD31" s="230"/>
      <c r="AE31" s="230"/>
      <c r="AF31" s="233"/>
      <c r="AG31" s="230"/>
      <c r="AH31" s="226"/>
      <c r="AI31" s="226"/>
      <c r="AJ31" s="226"/>
    </row>
    <row r="32" spans="1:36" ht="89.25" x14ac:dyDescent="0.25">
      <c r="B32" s="237"/>
      <c r="C32" s="228" t="s">
        <v>292</v>
      </c>
      <c r="D32" s="228" t="s">
        <v>283</v>
      </c>
      <c r="E32" s="228" t="s">
        <v>284</v>
      </c>
      <c r="F32" s="228" t="s">
        <v>292</v>
      </c>
      <c r="G32" s="228" t="s">
        <v>152</v>
      </c>
      <c r="H32" s="228" t="s">
        <v>44</v>
      </c>
      <c r="I32" s="228" t="s">
        <v>44</v>
      </c>
      <c r="J32" s="44" t="s">
        <v>285</v>
      </c>
      <c r="K32" s="44" t="s">
        <v>286</v>
      </c>
      <c r="L32" s="44" t="s">
        <v>287</v>
      </c>
      <c r="M32" s="44">
        <v>1</v>
      </c>
      <c r="N32" s="228" t="s">
        <v>48</v>
      </c>
      <c r="O32" s="228" t="s">
        <v>293</v>
      </c>
      <c r="P32" s="228" t="s">
        <v>158</v>
      </c>
      <c r="Q32" s="228" t="s">
        <v>51</v>
      </c>
      <c r="R32" s="228" t="s">
        <v>52</v>
      </c>
      <c r="S32" s="228" t="s">
        <v>53</v>
      </c>
      <c r="T32" s="237"/>
      <c r="U32" s="231">
        <v>170000</v>
      </c>
      <c r="V32" s="231">
        <v>170000</v>
      </c>
      <c r="W32" s="228" t="s">
        <v>159</v>
      </c>
      <c r="X32" s="228" t="s">
        <v>159</v>
      </c>
      <c r="Y32" s="228" t="s">
        <v>159</v>
      </c>
      <c r="Z32" s="228" t="s">
        <v>159</v>
      </c>
      <c r="AA32" s="228" t="s">
        <v>159</v>
      </c>
      <c r="AB32" s="231">
        <v>30000</v>
      </c>
      <c r="AC32" s="228" t="s">
        <v>160</v>
      </c>
      <c r="AD32" s="228" t="s">
        <v>159</v>
      </c>
      <c r="AE32" s="228" t="s">
        <v>159</v>
      </c>
      <c r="AF32" s="231">
        <v>170000</v>
      </c>
      <c r="AG32" s="228" t="s">
        <v>159</v>
      </c>
      <c r="AH32" s="226"/>
      <c r="AI32" s="226"/>
      <c r="AJ32" s="226"/>
    </row>
    <row r="33" spans="2:36" ht="89.25" x14ac:dyDescent="0.25">
      <c r="B33" s="238"/>
      <c r="C33" s="229"/>
      <c r="D33" s="229"/>
      <c r="E33" s="229"/>
      <c r="F33" s="229"/>
      <c r="G33" s="229"/>
      <c r="H33" s="229"/>
      <c r="I33" s="229"/>
      <c r="J33" s="44" t="s">
        <v>289</v>
      </c>
      <c r="K33" s="44" t="s">
        <v>290</v>
      </c>
      <c r="L33" s="44" t="s">
        <v>291</v>
      </c>
      <c r="M33" s="45">
        <v>1</v>
      </c>
      <c r="N33" s="229"/>
      <c r="O33" s="229"/>
      <c r="P33" s="229"/>
      <c r="Q33" s="229"/>
      <c r="R33" s="229"/>
      <c r="S33" s="229"/>
      <c r="T33" s="238"/>
      <c r="U33" s="229"/>
      <c r="V33" s="229"/>
      <c r="W33" s="229"/>
      <c r="X33" s="229"/>
      <c r="Y33" s="229"/>
      <c r="Z33" s="229"/>
      <c r="AA33" s="229"/>
      <c r="AB33" s="229"/>
      <c r="AC33" s="229"/>
      <c r="AD33" s="229"/>
      <c r="AE33" s="229"/>
      <c r="AF33" s="229"/>
      <c r="AG33" s="229"/>
      <c r="AH33" s="227"/>
      <c r="AI33" s="227"/>
      <c r="AJ33" s="227"/>
    </row>
    <row r="34" spans="2:36" ht="63.75" x14ac:dyDescent="0.25">
      <c r="B34" s="210" t="s">
        <v>476</v>
      </c>
      <c r="C34" s="222" t="s">
        <v>477</v>
      </c>
      <c r="D34" s="222" t="s">
        <v>478</v>
      </c>
      <c r="E34" s="222" t="s">
        <v>479</v>
      </c>
      <c r="F34" s="222" t="s">
        <v>477</v>
      </c>
      <c r="G34" s="222" t="s">
        <v>480</v>
      </c>
      <c r="H34" s="222" t="s">
        <v>44</v>
      </c>
      <c r="I34" s="222" t="s">
        <v>44</v>
      </c>
      <c r="J34" s="171" t="s">
        <v>481</v>
      </c>
      <c r="K34" s="171" t="s">
        <v>482</v>
      </c>
      <c r="L34" s="171" t="s">
        <v>483</v>
      </c>
      <c r="M34" s="172">
        <v>3043618.72</v>
      </c>
      <c r="N34" s="222" t="s">
        <v>120</v>
      </c>
      <c r="O34" s="222" t="s">
        <v>484</v>
      </c>
      <c r="P34" s="210" t="s">
        <v>158</v>
      </c>
      <c r="Q34" s="210" t="s">
        <v>51</v>
      </c>
      <c r="R34" s="210" t="s">
        <v>52</v>
      </c>
      <c r="S34" s="210" t="s">
        <v>53</v>
      </c>
      <c r="T34" s="216">
        <v>2891828</v>
      </c>
      <c r="U34" s="216">
        <v>2891828</v>
      </c>
      <c r="V34" s="216">
        <v>2891828</v>
      </c>
      <c r="W34" s="216" t="s">
        <v>159</v>
      </c>
      <c r="X34" s="216" t="s">
        <v>159</v>
      </c>
      <c r="Y34" s="216" t="s">
        <v>159</v>
      </c>
      <c r="Z34" s="216" t="s">
        <v>159</v>
      </c>
      <c r="AA34" s="219" t="s">
        <v>159</v>
      </c>
      <c r="AB34" s="216">
        <v>510325</v>
      </c>
      <c r="AC34" s="207" t="s">
        <v>160</v>
      </c>
      <c r="AD34" s="207" t="s">
        <v>159</v>
      </c>
      <c r="AE34" s="207" t="s">
        <v>159</v>
      </c>
      <c r="AF34" s="207">
        <v>2891828</v>
      </c>
      <c r="AG34" s="210" t="s">
        <v>159</v>
      </c>
      <c r="AH34" s="213" t="s">
        <v>272</v>
      </c>
      <c r="AI34" s="213" t="s">
        <v>242</v>
      </c>
      <c r="AJ34" s="419">
        <v>45532</v>
      </c>
    </row>
    <row r="35" spans="2:36" ht="89.25" x14ac:dyDescent="0.25">
      <c r="B35" s="211"/>
      <c r="C35" s="223"/>
      <c r="D35" s="223"/>
      <c r="E35" s="223"/>
      <c r="F35" s="223"/>
      <c r="G35" s="223"/>
      <c r="H35" s="223"/>
      <c r="I35" s="223"/>
      <c r="J35" s="171" t="s">
        <v>485</v>
      </c>
      <c r="K35" s="171" t="s">
        <v>486</v>
      </c>
      <c r="L35" s="171" t="s">
        <v>323</v>
      </c>
      <c r="M35" s="171">
        <v>1</v>
      </c>
      <c r="N35" s="223"/>
      <c r="O35" s="223"/>
      <c r="P35" s="211"/>
      <c r="Q35" s="211"/>
      <c r="R35" s="211"/>
      <c r="S35" s="211"/>
      <c r="T35" s="217"/>
      <c r="U35" s="217"/>
      <c r="V35" s="217"/>
      <c r="W35" s="217"/>
      <c r="X35" s="217"/>
      <c r="Y35" s="217"/>
      <c r="Z35" s="217"/>
      <c r="AA35" s="220"/>
      <c r="AB35" s="217"/>
      <c r="AC35" s="208"/>
      <c r="AD35" s="208"/>
      <c r="AE35" s="208"/>
      <c r="AF35" s="208"/>
      <c r="AG35" s="211"/>
      <c r="AH35" s="214"/>
      <c r="AI35" s="214"/>
      <c r="AJ35" s="211"/>
    </row>
    <row r="36" spans="2:36" ht="51" x14ac:dyDescent="0.25">
      <c r="B36" s="212"/>
      <c r="C36" s="224"/>
      <c r="D36" s="224"/>
      <c r="E36" s="224"/>
      <c r="F36" s="224"/>
      <c r="G36" s="224"/>
      <c r="H36" s="224"/>
      <c r="I36" s="224"/>
      <c r="J36" s="171" t="s">
        <v>487</v>
      </c>
      <c r="K36" s="171" t="s">
        <v>488</v>
      </c>
      <c r="L36" s="171" t="s">
        <v>489</v>
      </c>
      <c r="M36" s="173">
        <v>2368</v>
      </c>
      <c r="N36" s="224"/>
      <c r="O36" s="224"/>
      <c r="P36" s="212"/>
      <c r="Q36" s="212"/>
      <c r="R36" s="212"/>
      <c r="S36" s="212"/>
      <c r="T36" s="218"/>
      <c r="U36" s="218"/>
      <c r="V36" s="218"/>
      <c r="W36" s="218"/>
      <c r="X36" s="218"/>
      <c r="Y36" s="218"/>
      <c r="Z36" s="218"/>
      <c r="AA36" s="221"/>
      <c r="AB36" s="218"/>
      <c r="AC36" s="209"/>
      <c r="AD36" s="209"/>
      <c r="AE36" s="209"/>
      <c r="AF36" s="209"/>
      <c r="AG36" s="212"/>
      <c r="AH36" s="215"/>
      <c r="AI36" s="215"/>
      <c r="AJ36" s="212"/>
    </row>
    <row r="37" spans="2:36" ht="114.75" x14ac:dyDescent="0.25">
      <c r="B37" s="237" t="s">
        <v>510</v>
      </c>
      <c r="C37" s="228" t="s">
        <v>305</v>
      </c>
      <c r="D37" s="228" t="s">
        <v>296</v>
      </c>
      <c r="E37" s="228" t="s">
        <v>297</v>
      </c>
      <c r="F37" s="228" t="s">
        <v>305</v>
      </c>
      <c r="G37" s="228" t="s">
        <v>298</v>
      </c>
      <c r="H37" s="228" t="s">
        <v>44</v>
      </c>
      <c r="I37" s="228" t="s">
        <v>44</v>
      </c>
      <c r="J37" s="44" t="s">
        <v>299</v>
      </c>
      <c r="K37" s="44" t="s">
        <v>300</v>
      </c>
      <c r="L37" s="44" t="s">
        <v>157</v>
      </c>
      <c r="M37" s="44">
        <v>1.95</v>
      </c>
      <c r="N37" s="228" t="s">
        <v>48</v>
      </c>
      <c r="O37" s="228" t="s">
        <v>293</v>
      </c>
      <c r="P37" s="228" t="s">
        <v>158</v>
      </c>
      <c r="Q37" s="228" t="s">
        <v>51</v>
      </c>
      <c r="R37" s="228" t="s">
        <v>52</v>
      </c>
      <c r="S37" s="228" t="s">
        <v>53</v>
      </c>
      <c r="T37" s="239">
        <v>1700000</v>
      </c>
      <c r="U37" s="231">
        <v>1700000</v>
      </c>
      <c r="V37" s="231">
        <v>1700000</v>
      </c>
      <c r="W37" s="228" t="s">
        <v>159</v>
      </c>
      <c r="X37" s="228" t="s">
        <v>159</v>
      </c>
      <c r="Y37" s="228" t="s">
        <v>159</v>
      </c>
      <c r="Z37" s="228" t="s">
        <v>159</v>
      </c>
      <c r="AA37" s="228" t="s">
        <v>159</v>
      </c>
      <c r="AB37" s="231">
        <v>300000</v>
      </c>
      <c r="AC37" s="228" t="s">
        <v>160</v>
      </c>
      <c r="AD37" s="228" t="s">
        <v>159</v>
      </c>
      <c r="AE37" s="228" t="s">
        <v>159</v>
      </c>
      <c r="AF37" s="231">
        <v>1700000</v>
      </c>
      <c r="AG37" s="228" t="s">
        <v>159</v>
      </c>
      <c r="AH37" s="225" t="s">
        <v>511</v>
      </c>
      <c r="AI37" s="225" t="s">
        <v>464</v>
      </c>
      <c r="AJ37" s="225"/>
    </row>
    <row r="38" spans="2:36" ht="89.25" x14ac:dyDescent="0.25">
      <c r="B38" s="238"/>
      <c r="C38" s="229"/>
      <c r="D38" s="229"/>
      <c r="E38" s="229"/>
      <c r="F38" s="229"/>
      <c r="G38" s="229"/>
      <c r="H38" s="229"/>
      <c r="I38" s="229"/>
      <c r="J38" s="44" t="s">
        <v>303</v>
      </c>
      <c r="K38" s="44" t="s">
        <v>304</v>
      </c>
      <c r="L38" s="44" t="s">
        <v>306</v>
      </c>
      <c r="M38" s="45">
        <v>5116</v>
      </c>
      <c r="N38" s="229"/>
      <c r="O38" s="229"/>
      <c r="P38" s="229"/>
      <c r="Q38" s="229"/>
      <c r="R38" s="229"/>
      <c r="S38" s="229"/>
      <c r="T38" s="238"/>
      <c r="U38" s="229"/>
      <c r="V38" s="229"/>
      <c r="W38" s="229"/>
      <c r="X38" s="229"/>
      <c r="Y38" s="229"/>
      <c r="Z38" s="229"/>
      <c r="AA38" s="229"/>
      <c r="AB38" s="229"/>
      <c r="AC38" s="229"/>
      <c r="AD38" s="229"/>
      <c r="AE38" s="229"/>
      <c r="AF38" s="229"/>
      <c r="AG38" s="229"/>
      <c r="AH38" s="227"/>
      <c r="AI38" s="227"/>
      <c r="AJ38" s="227"/>
    </row>
  </sheetData>
  <mergeCells count="331">
    <mergeCell ref="AG37:AG38"/>
    <mergeCell ref="AH37:AH38"/>
    <mergeCell ref="AI37:AI38"/>
    <mergeCell ref="AJ37:AJ38"/>
    <mergeCell ref="AA37:AA38"/>
    <mergeCell ref="AB37:AB38"/>
    <mergeCell ref="AC37:AC38"/>
    <mergeCell ref="AD37:AD38"/>
    <mergeCell ref="AE37:AE38"/>
    <mergeCell ref="AF37:AF38"/>
    <mergeCell ref="U37:U38"/>
    <mergeCell ref="V37:V38"/>
    <mergeCell ref="W37:W38"/>
    <mergeCell ref="X37:X38"/>
    <mergeCell ref="Y37:Y38"/>
    <mergeCell ref="Z37:Z38"/>
    <mergeCell ref="O37:O38"/>
    <mergeCell ref="P37:P38"/>
    <mergeCell ref="Q37:Q38"/>
    <mergeCell ref="R37:R38"/>
    <mergeCell ref="S37:S38"/>
    <mergeCell ref="T37:T38"/>
    <mergeCell ref="AJ34:AJ36"/>
    <mergeCell ref="B37:B38"/>
    <mergeCell ref="C37:C38"/>
    <mergeCell ref="D37:D38"/>
    <mergeCell ref="E37:E38"/>
    <mergeCell ref="F37:F38"/>
    <mergeCell ref="G37:G38"/>
    <mergeCell ref="H37:H38"/>
    <mergeCell ref="I37:I38"/>
    <mergeCell ref="N37:N38"/>
    <mergeCell ref="AD34:AD36"/>
    <mergeCell ref="AE34:AE36"/>
    <mergeCell ref="AF34:AF36"/>
    <mergeCell ref="AG34:AG36"/>
    <mergeCell ref="AH34:AH36"/>
    <mergeCell ref="AI34:AI36"/>
    <mergeCell ref="X34:X36"/>
    <mergeCell ref="Y34:Y36"/>
    <mergeCell ref="Z34:Z36"/>
    <mergeCell ref="AA34:AA36"/>
    <mergeCell ref="AB34:AB36"/>
    <mergeCell ref="AC34:AC36"/>
    <mergeCell ref="R34:R36"/>
    <mergeCell ref="S34:S36"/>
    <mergeCell ref="T34:T36"/>
    <mergeCell ref="U34:U36"/>
    <mergeCell ref="V34:V36"/>
    <mergeCell ref="W34:W36"/>
    <mergeCell ref="H34:H36"/>
    <mergeCell ref="I34:I36"/>
    <mergeCell ref="N34:N36"/>
    <mergeCell ref="O34:O36"/>
    <mergeCell ref="P34:P36"/>
    <mergeCell ref="Q34:Q36"/>
    <mergeCell ref="B34:B36"/>
    <mergeCell ref="C34:C36"/>
    <mergeCell ref="D34:D36"/>
    <mergeCell ref="E34:E36"/>
    <mergeCell ref="F34:F36"/>
    <mergeCell ref="G34:G36"/>
    <mergeCell ref="X32:X33"/>
    <mergeCell ref="Y32:Y33"/>
    <mergeCell ref="Z32:Z33"/>
    <mergeCell ref="AA32:AA33"/>
    <mergeCell ref="AB32:AB33"/>
    <mergeCell ref="AC32:AC33"/>
    <mergeCell ref="P32:P33"/>
    <mergeCell ref="Q32:Q33"/>
    <mergeCell ref="R32:R33"/>
    <mergeCell ref="S32:S33"/>
    <mergeCell ref="U32:U33"/>
    <mergeCell ref="V32:V33"/>
    <mergeCell ref="AJ30:AJ33"/>
    <mergeCell ref="C32:C33"/>
    <mergeCell ref="D32:D33"/>
    <mergeCell ref="E32:E33"/>
    <mergeCell ref="F32:F33"/>
    <mergeCell ref="G32:G33"/>
    <mergeCell ref="H32:H33"/>
    <mergeCell ref="I32:I33"/>
    <mergeCell ref="N32:N33"/>
    <mergeCell ref="O32:O33"/>
    <mergeCell ref="AD30:AD31"/>
    <mergeCell ref="AE30:AE31"/>
    <mergeCell ref="AF30:AF31"/>
    <mergeCell ref="AG30:AG31"/>
    <mergeCell ref="AH30:AH33"/>
    <mergeCell ref="AI30:AI33"/>
    <mergeCell ref="AD32:AD33"/>
    <mergeCell ref="AE32:AE33"/>
    <mergeCell ref="AF32:AF33"/>
    <mergeCell ref="AG32:AG33"/>
    <mergeCell ref="X30:X31"/>
    <mergeCell ref="Y30:Y31"/>
    <mergeCell ref="Z30:Z31"/>
    <mergeCell ref="AA30:AA31"/>
    <mergeCell ref="AB30:AB31"/>
    <mergeCell ref="AC30:AC31"/>
    <mergeCell ref="R30:R31"/>
    <mergeCell ref="S30:S31"/>
    <mergeCell ref="T30:T33"/>
    <mergeCell ref="U30:U31"/>
    <mergeCell ref="V30:V31"/>
    <mergeCell ref="W30:W31"/>
    <mergeCell ref="W32:W33"/>
    <mergeCell ref="H30:H31"/>
    <mergeCell ref="I30:I31"/>
    <mergeCell ref="N30:N31"/>
    <mergeCell ref="O30:O31"/>
    <mergeCell ref="P30:P31"/>
    <mergeCell ref="Q30:Q31"/>
    <mergeCell ref="AG28:AG29"/>
    <mergeCell ref="AH28:AH29"/>
    <mergeCell ref="AI28:AI29"/>
    <mergeCell ref="AJ28:AJ29"/>
    <mergeCell ref="B30:B33"/>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3:AJ27"/>
    <mergeCell ref="B28:B29"/>
    <mergeCell ref="C28:C29"/>
    <mergeCell ref="D28:D29"/>
    <mergeCell ref="E28:E29"/>
    <mergeCell ref="F28:F29"/>
    <mergeCell ref="G28:G29"/>
    <mergeCell ref="H28:H29"/>
    <mergeCell ref="I28:I29"/>
    <mergeCell ref="N28:N29"/>
    <mergeCell ref="AD23:AD27"/>
    <mergeCell ref="AE23:AE27"/>
    <mergeCell ref="AF23:AF27"/>
    <mergeCell ref="AG23:AG27"/>
    <mergeCell ref="AH23:AH27"/>
    <mergeCell ref="AI23:AI27"/>
    <mergeCell ref="X23:X27"/>
    <mergeCell ref="Y23:Y27"/>
    <mergeCell ref="Z23:Z27"/>
    <mergeCell ref="AA23:AA27"/>
    <mergeCell ref="AB23:AB27"/>
    <mergeCell ref="AC23:AC27"/>
    <mergeCell ref="R23:R27"/>
    <mergeCell ref="S23:S27"/>
    <mergeCell ref="T23:T27"/>
    <mergeCell ref="U23:U27"/>
    <mergeCell ref="V23:V27"/>
    <mergeCell ref="W23:W27"/>
    <mergeCell ref="H23:H27"/>
    <mergeCell ref="I23:I27"/>
    <mergeCell ref="N23:N27"/>
    <mergeCell ref="O23:O27"/>
    <mergeCell ref="P23:P27"/>
    <mergeCell ref="Q23:Q27"/>
    <mergeCell ref="AG18:AG22"/>
    <mergeCell ref="AH18:AH22"/>
    <mergeCell ref="AI18:AI22"/>
    <mergeCell ref="AJ18:AJ22"/>
    <mergeCell ref="B23:B27"/>
    <mergeCell ref="C23:C27"/>
    <mergeCell ref="D23:D27"/>
    <mergeCell ref="E23:E27"/>
    <mergeCell ref="F23:F27"/>
    <mergeCell ref="G23:G27"/>
    <mergeCell ref="AA18:AA22"/>
    <mergeCell ref="AB18:AB22"/>
    <mergeCell ref="AC18:AC22"/>
    <mergeCell ref="AD18:AD22"/>
    <mergeCell ref="AE18:AE22"/>
    <mergeCell ref="AF18:AF22"/>
    <mergeCell ref="U18:U22"/>
    <mergeCell ref="V18:V22"/>
    <mergeCell ref="W18:W22"/>
    <mergeCell ref="X18:X22"/>
    <mergeCell ref="Y18:Y22"/>
    <mergeCell ref="Z18:Z22"/>
    <mergeCell ref="O18:O22"/>
    <mergeCell ref="P18:P22"/>
    <mergeCell ref="Q18:Q22"/>
    <mergeCell ref="R18:R22"/>
    <mergeCell ref="S18:S22"/>
    <mergeCell ref="T18:T22"/>
    <mergeCell ref="AJ13:AJ17"/>
    <mergeCell ref="B18:B22"/>
    <mergeCell ref="C18:C22"/>
    <mergeCell ref="D18:D22"/>
    <mergeCell ref="E18:E22"/>
    <mergeCell ref="F18:F22"/>
    <mergeCell ref="G18:G22"/>
    <mergeCell ref="H18:H22"/>
    <mergeCell ref="I18:I22"/>
    <mergeCell ref="N18:N22"/>
    <mergeCell ref="AD13:AD17"/>
    <mergeCell ref="AE13:AE17"/>
    <mergeCell ref="AF13:AF17"/>
    <mergeCell ref="AG13:AG17"/>
    <mergeCell ref="AH13:AH17"/>
    <mergeCell ref="AI13:AI17"/>
    <mergeCell ref="X13:X17"/>
    <mergeCell ref="Y13:Y17"/>
    <mergeCell ref="Z13:Z17"/>
    <mergeCell ref="AA13:AA17"/>
    <mergeCell ref="AB13:AB17"/>
    <mergeCell ref="AC13:AC17"/>
    <mergeCell ref="R13:R17"/>
    <mergeCell ref="S13:S17"/>
    <mergeCell ref="T13:T17"/>
    <mergeCell ref="U13:U17"/>
    <mergeCell ref="V13:V17"/>
    <mergeCell ref="W13:W17"/>
    <mergeCell ref="H13:H17"/>
    <mergeCell ref="I13:I17"/>
    <mergeCell ref="N13:N17"/>
    <mergeCell ref="O13:O17"/>
    <mergeCell ref="P13:P17"/>
    <mergeCell ref="Q13:Q17"/>
    <mergeCell ref="AG8:AG12"/>
    <mergeCell ref="AH8:AH12"/>
    <mergeCell ref="AI8:AI12"/>
    <mergeCell ref="AJ8:AJ12"/>
    <mergeCell ref="B13:B17"/>
    <mergeCell ref="C13:C17"/>
    <mergeCell ref="D13:D17"/>
    <mergeCell ref="E13:E17"/>
    <mergeCell ref="F13:F17"/>
    <mergeCell ref="G13:G17"/>
    <mergeCell ref="AA8:AA12"/>
    <mergeCell ref="AB8:AB12"/>
    <mergeCell ref="AC8:AC12"/>
    <mergeCell ref="AD8:AD12"/>
    <mergeCell ref="AE8:AE12"/>
    <mergeCell ref="AF8:AF12"/>
    <mergeCell ref="U8:U12"/>
    <mergeCell ref="V8:V12"/>
    <mergeCell ref="W8:W12"/>
    <mergeCell ref="X8:X12"/>
    <mergeCell ref="Y8:Y12"/>
    <mergeCell ref="Z8:Z12"/>
    <mergeCell ref="O8:O12"/>
    <mergeCell ref="P8:P12"/>
    <mergeCell ref="Q8:Q12"/>
    <mergeCell ref="R8:R12"/>
    <mergeCell ref="S8:S12"/>
    <mergeCell ref="T8:T12"/>
    <mergeCell ref="AJ6:AJ7"/>
    <mergeCell ref="B8:B12"/>
    <mergeCell ref="C8:C12"/>
    <mergeCell ref="D8:D12"/>
    <mergeCell ref="E8:E12"/>
    <mergeCell ref="F8:F12"/>
    <mergeCell ref="G8:G12"/>
    <mergeCell ref="H8:H12"/>
    <mergeCell ref="I8:I12"/>
    <mergeCell ref="N8:N12"/>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8222-6C8E-4193-9A59-D18B6A90D683}">
  <dimension ref="A1:AI90"/>
  <sheetViews>
    <sheetView zoomScaleNormal="100" workbookViewId="0">
      <pane xSplit="1" topLeftCell="Q1" activePane="topRight" state="frozen"/>
      <selection pane="topRight" activeCell="U6" sqref="U6:U7"/>
    </sheetView>
  </sheetViews>
  <sheetFormatPr defaultRowHeight="15" x14ac:dyDescent="0.25"/>
  <cols>
    <col min="1" max="1" width="21" customWidth="1"/>
    <col min="2" max="2" width="17.7109375" customWidth="1"/>
    <col min="3" max="4" width="13.7109375" customWidth="1"/>
    <col min="5" max="5" width="18.28515625" customWidth="1"/>
    <col min="6" max="6" width="50.28515625" customWidth="1"/>
    <col min="7" max="7" width="14.7109375" customWidth="1"/>
    <col min="8" max="8" width="13.7109375" customWidth="1"/>
    <col min="9" max="9" width="12.7109375" customWidth="1"/>
    <col min="10" max="13" width="10.5703125" customWidth="1"/>
    <col min="14" max="15" width="15.7109375" customWidth="1"/>
    <col min="16" max="16" width="18.5703125" customWidth="1"/>
    <col min="17" max="17" width="15.7109375" customWidth="1"/>
    <col min="18" max="20" width="14" customWidth="1"/>
    <col min="21" max="21" width="11.28515625" bestFit="1" customWidth="1"/>
    <col min="22" max="22" width="11.28515625" customWidth="1"/>
    <col min="23" max="23" width="10" customWidth="1"/>
    <col min="24" max="24" width="11.7109375" customWidth="1"/>
    <col min="25" max="26" width="12.28515625" customWidth="1"/>
    <col min="27" max="28" width="11.28515625" customWidth="1"/>
    <col min="29" max="29" width="12.28515625" customWidth="1"/>
    <col min="30" max="32" width="11.28515625" customWidth="1"/>
    <col min="33" max="33" width="24.28515625" customWidth="1"/>
    <col min="34" max="34" width="19.42578125" customWidth="1"/>
    <col min="35" max="35" width="10.42578125" customWidth="1"/>
  </cols>
  <sheetData>
    <row r="1" spans="1:35" x14ac:dyDescent="0.25">
      <c r="A1" s="191" t="s">
        <v>28</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
    </row>
    <row r="2" spans="1:35"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35" ht="22.15" customHeight="1" x14ac:dyDescent="0.25">
      <c r="A3" s="288" t="s">
        <v>0</v>
      </c>
      <c r="B3" s="288" t="s">
        <v>1</v>
      </c>
      <c r="C3" s="288" t="s">
        <v>18</v>
      </c>
      <c r="D3" s="288" t="s">
        <v>19</v>
      </c>
      <c r="E3" s="288" t="s">
        <v>20</v>
      </c>
      <c r="F3" s="288" t="s">
        <v>2</v>
      </c>
      <c r="G3" s="288" t="s">
        <v>3</v>
      </c>
      <c r="H3" s="288" t="s">
        <v>4</v>
      </c>
      <c r="I3" s="289" t="s">
        <v>5</v>
      </c>
      <c r="J3" s="289"/>
      <c r="K3" s="289"/>
      <c r="L3" s="289"/>
      <c r="M3" s="286" t="s">
        <v>30</v>
      </c>
      <c r="N3" s="288" t="s">
        <v>21</v>
      </c>
      <c r="O3" s="288" t="s">
        <v>29</v>
      </c>
      <c r="P3" s="288" t="s">
        <v>22</v>
      </c>
      <c r="Q3" s="288" t="s">
        <v>27</v>
      </c>
      <c r="R3" s="288" t="s">
        <v>23</v>
      </c>
      <c r="S3" s="288" t="s">
        <v>31</v>
      </c>
      <c r="T3" s="288" t="s">
        <v>32</v>
      </c>
      <c r="U3" s="289" t="s">
        <v>33</v>
      </c>
      <c r="V3" s="289"/>
      <c r="W3" s="289"/>
      <c r="X3" s="289"/>
      <c r="Y3" s="289"/>
      <c r="Z3" s="289"/>
      <c r="AA3" s="288" t="s">
        <v>38</v>
      </c>
      <c r="AB3" s="286" t="s">
        <v>41</v>
      </c>
      <c r="AC3" s="290" t="s">
        <v>369</v>
      </c>
      <c r="AD3" s="291"/>
      <c r="AE3" s="292"/>
      <c r="AF3" s="286" t="s">
        <v>17</v>
      </c>
      <c r="AG3" s="286" t="s">
        <v>26</v>
      </c>
      <c r="AH3" s="288" t="s">
        <v>24</v>
      </c>
      <c r="AI3" s="286" t="s">
        <v>25</v>
      </c>
    </row>
    <row r="4" spans="1:35" ht="61.15" customHeight="1" x14ac:dyDescent="0.25">
      <c r="A4" s="288"/>
      <c r="B4" s="288"/>
      <c r="C4" s="288"/>
      <c r="D4" s="288"/>
      <c r="E4" s="288"/>
      <c r="F4" s="288"/>
      <c r="G4" s="288"/>
      <c r="H4" s="288"/>
      <c r="I4" s="175" t="s">
        <v>6</v>
      </c>
      <c r="J4" s="175" t="s">
        <v>7</v>
      </c>
      <c r="K4" s="175" t="s">
        <v>8</v>
      </c>
      <c r="L4" s="175" t="s">
        <v>9</v>
      </c>
      <c r="M4" s="287"/>
      <c r="N4" s="288"/>
      <c r="O4" s="288"/>
      <c r="P4" s="288"/>
      <c r="Q4" s="288"/>
      <c r="R4" s="288"/>
      <c r="S4" s="288"/>
      <c r="T4" s="288"/>
      <c r="U4" s="175" t="s">
        <v>370</v>
      </c>
      <c r="V4" s="175" t="s">
        <v>36</v>
      </c>
      <c r="W4" s="175" t="s">
        <v>10</v>
      </c>
      <c r="X4" s="175" t="s">
        <v>37</v>
      </c>
      <c r="Y4" s="175" t="s">
        <v>34</v>
      </c>
      <c r="Z4" s="175" t="s">
        <v>15</v>
      </c>
      <c r="AA4" s="288"/>
      <c r="AB4" s="287"/>
      <c r="AC4" s="175" t="s">
        <v>11</v>
      </c>
      <c r="AD4" s="175" t="s">
        <v>12</v>
      </c>
      <c r="AE4" s="175" t="s">
        <v>16</v>
      </c>
      <c r="AF4" s="287"/>
      <c r="AG4" s="287"/>
      <c r="AH4" s="288"/>
      <c r="AI4" s="287"/>
    </row>
    <row r="5" spans="1:35" x14ac:dyDescent="0.25">
      <c r="A5" s="176">
        <v>1</v>
      </c>
      <c r="B5" s="176">
        <v>2</v>
      </c>
      <c r="C5" s="176">
        <v>3</v>
      </c>
      <c r="D5" s="176">
        <v>4</v>
      </c>
      <c r="E5" s="176">
        <v>5</v>
      </c>
      <c r="F5" s="176">
        <v>6</v>
      </c>
      <c r="G5" s="176">
        <v>7</v>
      </c>
      <c r="H5" s="176">
        <v>8</v>
      </c>
      <c r="I5" s="176">
        <v>9</v>
      </c>
      <c r="J5" s="176">
        <v>10</v>
      </c>
      <c r="K5" s="176">
        <v>11</v>
      </c>
      <c r="L5" s="176">
        <v>12</v>
      </c>
      <c r="M5" s="176">
        <v>13</v>
      </c>
      <c r="N5" s="176">
        <v>14</v>
      </c>
      <c r="O5" s="176">
        <v>15</v>
      </c>
      <c r="P5" s="176">
        <v>16</v>
      </c>
      <c r="Q5" s="176">
        <v>17</v>
      </c>
      <c r="R5" s="176">
        <v>18</v>
      </c>
      <c r="S5" s="176">
        <v>19</v>
      </c>
      <c r="T5" s="176">
        <v>20</v>
      </c>
      <c r="U5" s="176">
        <v>21</v>
      </c>
      <c r="V5" s="176">
        <v>22</v>
      </c>
      <c r="W5" s="176">
        <v>23</v>
      </c>
      <c r="X5" s="176">
        <v>24</v>
      </c>
      <c r="Y5" s="176">
        <v>25</v>
      </c>
      <c r="Z5" s="176">
        <v>26</v>
      </c>
      <c r="AA5" s="176">
        <v>27</v>
      </c>
      <c r="AB5" s="176">
        <v>28</v>
      </c>
      <c r="AC5" s="176">
        <v>29</v>
      </c>
      <c r="AD5" s="176">
        <v>30</v>
      </c>
      <c r="AE5" s="176">
        <v>31</v>
      </c>
      <c r="AF5" s="176">
        <v>32</v>
      </c>
      <c r="AG5" s="176">
        <v>33</v>
      </c>
      <c r="AH5" s="176">
        <v>34</v>
      </c>
      <c r="AI5" s="176">
        <v>35</v>
      </c>
    </row>
    <row r="6" spans="1:35" s="1" customFormat="1" ht="84" customHeight="1" x14ac:dyDescent="0.2">
      <c r="A6" s="199" t="s">
        <v>124</v>
      </c>
      <c r="B6" s="199" t="s">
        <v>97</v>
      </c>
      <c r="C6" s="276" t="s">
        <v>493</v>
      </c>
      <c r="D6" s="276" t="s">
        <v>99</v>
      </c>
      <c r="E6" s="199" t="s">
        <v>494</v>
      </c>
      <c r="F6" s="199" t="s">
        <v>88</v>
      </c>
      <c r="G6" s="199" t="s">
        <v>44</v>
      </c>
      <c r="H6" s="199" t="s">
        <v>44</v>
      </c>
      <c r="I6" s="16" t="s">
        <v>100</v>
      </c>
      <c r="J6" s="16" t="s">
        <v>101</v>
      </c>
      <c r="K6" s="16" t="s">
        <v>102</v>
      </c>
      <c r="L6" s="16">
        <v>22.5</v>
      </c>
      <c r="M6" s="199" t="s">
        <v>48</v>
      </c>
      <c r="N6" s="199" t="s">
        <v>92</v>
      </c>
      <c r="O6" s="199" t="s">
        <v>93</v>
      </c>
      <c r="P6" s="199" t="s">
        <v>51</v>
      </c>
      <c r="Q6" s="199" t="s">
        <v>52</v>
      </c>
      <c r="R6" s="199" t="s">
        <v>53</v>
      </c>
      <c r="S6" s="278">
        <f>T6</f>
        <v>5130120</v>
      </c>
      <c r="T6" s="273">
        <f>U6</f>
        <v>5130120</v>
      </c>
      <c r="U6" s="273">
        <v>5130120</v>
      </c>
      <c r="V6" s="199" t="s">
        <v>70</v>
      </c>
      <c r="W6" s="199" t="s">
        <v>70</v>
      </c>
      <c r="X6" s="199" t="s">
        <v>70</v>
      </c>
      <c r="Y6" s="199" t="s">
        <v>70</v>
      </c>
      <c r="Z6" s="199" t="s">
        <v>70</v>
      </c>
      <c r="AA6" s="273">
        <v>905316</v>
      </c>
      <c r="AB6" s="199" t="s">
        <v>54</v>
      </c>
      <c r="AC6" s="199" t="s">
        <v>70</v>
      </c>
      <c r="AD6" s="199">
        <f>T6</f>
        <v>5130120</v>
      </c>
      <c r="AE6" s="199" t="s">
        <v>70</v>
      </c>
      <c r="AF6" s="199" t="s">
        <v>70</v>
      </c>
      <c r="AG6" s="270" t="s">
        <v>55</v>
      </c>
      <c r="AH6" s="270" t="s">
        <v>133</v>
      </c>
      <c r="AI6" s="282">
        <v>45138</v>
      </c>
    </row>
    <row r="7" spans="1:35" s="1" customFormat="1" ht="48" x14ac:dyDescent="0.2">
      <c r="A7" s="200"/>
      <c r="B7" s="200"/>
      <c r="C7" s="276"/>
      <c r="D7" s="276"/>
      <c r="E7" s="200"/>
      <c r="F7" s="200"/>
      <c r="G7" s="200"/>
      <c r="H7" s="200"/>
      <c r="I7" s="16" t="s">
        <v>94</v>
      </c>
      <c r="J7" s="16" t="s">
        <v>95</v>
      </c>
      <c r="K7" s="16" t="s">
        <v>96</v>
      </c>
      <c r="L7" s="16">
        <v>0</v>
      </c>
      <c r="M7" s="200"/>
      <c r="N7" s="200"/>
      <c r="O7" s="200"/>
      <c r="P7" s="200"/>
      <c r="Q7" s="200"/>
      <c r="R7" s="200"/>
      <c r="S7" s="278"/>
      <c r="T7" s="274"/>
      <c r="U7" s="274"/>
      <c r="V7" s="200"/>
      <c r="W7" s="200"/>
      <c r="X7" s="200"/>
      <c r="Y7" s="200"/>
      <c r="Z7" s="200"/>
      <c r="AA7" s="274"/>
      <c r="AB7" s="200"/>
      <c r="AC7" s="200"/>
      <c r="AD7" s="200"/>
      <c r="AE7" s="200"/>
      <c r="AF7" s="200"/>
      <c r="AG7" s="271"/>
      <c r="AH7" s="271"/>
      <c r="AI7" s="200"/>
    </row>
    <row r="8" spans="1:35" s="1" customFormat="1" ht="84" customHeight="1" x14ac:dyDescent="0.2">
      <c r="A8" s="200"/>
      <c r="B8" s="200" t="s">
        <v>97</v>
      </c>
      <c r="C8" s="276" t="s">
        <v>495</v>
      </c>
      <c r="D8" s="276" t="s">
        <v>162</v>
      </c>
      <c r="E8" s="199" t="s">
        <v>496</v>
      </c>
      <c r="F8" s="199" t="s">
        <v>88</v>
      </c>
      <c r="G8" s="200" t="s">
        <v>44</v>
      </c>
      <c r="H8" s="200" t="s">
        <v>44</v>
      </c>
      <c r="I8" s="16" t="s">
        <v>497</v>
      </c>
      <c r="J8" s="16" t="s">
        <v>498</v>
      </c>
      <c r="K8" s="16" t="s">
        <v>499</v>
      </c>
      <c r="L8" s="16">
        <v>200</v>
      </c>
      <c r="M8" s="200" t="s">
        <v>48</v>
      </c>
      <c r="N8" s="200" t="s">
        <v>92</v>
      </c>
      <c r="O8" s="200" t="s">
        <v>93</v>
      </c>
      <c r="P8" s="200" t="s">
        <v>51</v>
      </c>
      <c r="Q8" s="200" t="s">
        <v>52</v>
      </c>
      <c r="R8" s="200" t="s">
        <v>53</v>
      </c>
      <c r="S8" s="278">
        <v>170000</v>
      </c>
      <c r="T8" s="278">
        <v>170000</v>
      </c>
      <c r="U8" s="278">
        <v>170000</v>
      </c>
      <c r="V8" s="200" t="s">
        <v>70</v>
      </c>
      <c r="W8" s="200" t="s">
        <v>70</v>
      </c>
      <c r="X8" s="200" t="s">
        <v>70</v>
      </c>
      <c r="Y8" s="200" t="s">
        <v>70</v>
      </c>
      <c r="Z8" s="200" t="s">
        <v>70</v>
      </c>
      <c r="AA8" s="273">
        <v>30000</v>
      </c>
      <c r="AB8" s="200" t="s">
        <v>54</v>
      </c>
      <c r="AC8" s="200" t="s">
        <v>70</v>
      </c>
      <c r="AD8" s="199">
        <f>T8</f>
        <v>170000</v>
      </c>
      <c r="AE8" s="200" t="s">
        <v>70</v>
      </c>
      <c r="AF8" s="200" t="s">
        <v>70</v>
      </c>
      <c r="AG8" s="271"/>
      <c r="AH8" s="271"/>
      <c r="AI8" s="200"/>
    </row>
    <row r="9" spans="1:35" s="1" customFormat="1" ht="48" x14ac:dyDescent="0.2">
      <c r="A9" s="269"/>
      <c r="B9" s="269"/>
      <c r="C9" s="276"/>
      <c r="D9" s="276"/>
      <c r="E9" s="200"/>
      <c r="F9" s="200"/>
      <c r="G9" s="269"/>
      <c r="H9" s="269"/>
      <c r="I9" s="16" t="s">
        <v>94</v>
      </c>
      <c r="J9" s="16" t="s">
        <v>95</v>
      </c>
      <c r="K9" s="16" t="s">
        <v>96</v>
      </c>
      <c r="L9" s="16">
        <v>1</v>
      </c>
      <c r="M9" s="269"/>
      <c r="N9" s="269"/>
      <c r="O9" s="269"/>
      <c r="P9" s="269"/>
      <c r="Q9" s="269"/>
      <c r="R9" s="269"/>
      <c r="S9" s="278"/>
      <c r="T9" s="278"/>
      <c r="U9" s="278"/>
      <c r="V9" s="269"/>
      <c r="W9" s="269"/>
      <c r="X9" s="269"/>
      <c r="Y9" s="269"/>
      <c r="Z9" s="269"/>
      <c r="AA9" s="274"/>
      <c r="AB9" s="269"/>
      <c r="AC9" s="269"/>
      <c r="AD9" s="200"/>
      <c r="AE9" s="269"/>
      <c r="AF9" s="269"/>
      <c r="AG9" s="271"/>
      <c r="AH9" s="271"/>
      <c r="AI9" s="200"/>
    </row>
    <row r="10" spans="1:35" s="1" customFormat="1" ht="84" customHeight="1" x14ac:dyDescent="0.2">
      <c r="A10" s="276" t="s">
        <v>125</v>
      </c>
      <c r="B10" s="276" t="s">
        <v>106</v>
      </c>
      <c r="C10" s="276" t="s">
        <v>98</v>
      </c>
      <c r="D10" s="276" t="s">
        <v>99</v>
      </c>
      <c r="E10" s="199" t="s">
        <v>107</v>
      </c>
      <c r="F10" s="199" t="s">
        <v>88</v>
      </c>
      <c r="G10" s="199" t="s">
        <v>44</v>
      </c>
      <c r="H10" s="199" t="s">
        <v>44</v>
      </c>
      <c r="I10" s="16" t="s">
        <v>100</v>
      </c>
      <c r="J10" s="16" t="s">
        <v>101</v>
      </c>
      <c r="K10" s="16" t="s">
        <v>102</v>
      </c>
      <c r="L10" s="16">
        <v>6.8</v>
      </c>
      <c r="M10" s="199" t="s">
        <v>48</v>
      </c>
      <c r="N10" s="199" t="s">
        <v>108</v>
      </c>
      <c r="O10" s="199" t="s">
        <v>93</v>
      </c>
      <c r="P10" s="199" t="s">
        <v>51</v>
      </c>
      <c r="Q10" s="199" t="s">
        <v>52</v>
      </c>
      <c r="R10" s="199" t="s">
        <v>53</v>
      </c>
      <c r="S10" s="278">
        <f>T10</f>
        <v>488376</v>
      </c>
      <c r="T10" s="273">
        <f>U10</f>
        <v>488376</v>
      </c>
      <c r="U10" s="273">
        <v>488376</v>
      </c>
      <c r="V10" s="273" t="s">
        <v>70</v>
      </c>
      <c r="W10" s="273" t="s">
        <v>70</v>
      </c>
      <c r="X10" s="273" t="s">
        <v>70</v>
      </c>
      <c r="Y10" s="273" t="s">
        <v>70</v>
      </c>
      <c r="Z10" s="273" t="s">
        <v>70</v>
      </c>
      <c r="AA10" s="273">
        <v>86185</v>
      </c>
      <c r="AB10" s="199" t="s">
        <v>54</v>
      </c>
      <c r="AC10" s="199" t="s">
        <v>70</v>
      </c>
      <c r="AD10" s="199">
        <f>T10</f>
        <v>488376</v>
      </c>
      <c r="AE10" s="199" t="s">
        <v>70</v>
      </c>
      <c r="AF10" s="199" t="s">
        <v>70</v>
      </c>
      <c r="AG10" s="271"/>
      <c r="AH10" s="271"/>
      <c r="AI10" s="200"/>
    </row>
    <row r="11" spans="1:35" s="1" customFormat="1" ht="36" x14ac:dyDescent="0.2">
      <c r="A11" s="276"/>
      <c r="B11" s="276"/>
      <c r="C11" s="276"/>
      <c r="D11" s="276"/>
      <c r="E11" s="200"/>
      <c r="F11" s="200"/>
      <c r="G11" s="200"/>
      <c r="H11" s="200"/>
      <c r="I11" s="16" t="s">
        <v>103</v>
      </c>
      <c r="J11" s="16" t="s">
        <v>104</v>
      </c>
      <c r="K11" s="16" t="s">
        <v>105</v>
      </c>
      <c r="L11" s="16">
        <v>68869</v>
      </c>
      <c r="M11" s="200"/>
      <c r="N11" s="200"/>
      <c r="O11" s="200"/>
      <c r="P11" s="200"/>
      <c r="Q11" s="200"/>
      <c r="R11" s="200"/>
      <c r="S11" s="278"/>
      <c r="T11" s="274"/>
      <c r="U11" s="274"/>
      <c r="V11" s="274"/>
      <c r="W11" s="274"/>
      <c r="X11" s="274"/>
      <c r="Y11" s="274"/>
      <c r="Z11" s="274"/>
      <c r="AA11" s="274"/>
      <c r="AB11" s="200"/>
      <c r="AC11" s="200"/>
      <c r="AD11" s="200"/>
      <c r="AE11" s="200"/>
      <c r="AF11" s="200"/>
      <c r="AG11" s="271"/>
      <c r="AH11" s="271"/>
      <c r="AI11" s="200"/>
    </row>
    <row r="12" spans="1:35" s="1" customFormat="1" ht="48" x14ac:dyDescent="0.2">
      <c r="A12" s="276"/>
      <c r="B12" s="276"/>
      <c r="C12" s="276"/>
      <c r="D12" s="276"/>
      <c r="E12" s="200"/>
      <c r="F12" s="200"/>
      <c r="G12" s="200"/>
      <c r="H12" s="200"/>
      <c r="I12" s="16" t="s">
        <v>94</v>
      </c>
      <c r="J12" s="16" t="s">
        <v>95</v>
      </c>
      <c r="K12" s="16" t="s">
        <v>96</v>
      </c>
      <c r="L12" s="16">
        <v>1</v>
      </c>
      <c r="M12" s="200"/>
      <c r="N12" s="200"/>
      <c r="O12" s="200"/>
      <c r="P12" s="200"/>
      <c r="Q12" s="200"/>
      <c r="R12" s="200"/>
      <c r="S12" s="278"/>
      <c r="T12" s="274"/>
      <c r="U12" s="274"/>
      <c r="V12" s="274"/>
      <c r="W12" s="274"/>
      <c r="X12" s="274"/>
      <c r="Y12" s="274"/>
      <c r="Z12" s="274"/>
      <c r="AA12" s="274"/>
      <c r="AB12" s="200"/>
      <c r="AC12" s="200"/>
      <c r="AD12" s="200"/>
      <c r="AE12" s="200"/>
      <c r="AF12" s="200"/>
      <c r="AG12" s="271"/>
      <c r="AH12" s="271"/>
      <c r="AI12" s="200"/>
    </row>
    <row r="13" spans="1:35" s="174" customFormat="1" ht="84" customHeight="1" x14ac:dyDescent="0.2">
      <c r="A13" s="276" t="s">
        <v>126</v>
      </c>
      <c r="B13" s="276" t="s">
        <v>106</v>
      </c>
      <c r="C13" s="276" t="s">
        <v>98</v>
      </c>
      <c r="D13" s="276" t="s">
        <v>99</v>
      </c>
      <c r="E13" s="199" t="s">
        <v>109</v>
      </c>
      <c r="F13" s="199" t="s">
        <v>88</v>
      </c>
      <c r="G13" s="199" t="s">
        <v>44</v>
      </c>
      <c r="H13" s="199" t="s">
        <v>44</v>
      </c>
      <c r="I13" s="16" t="s">
        <v>100</v>
      </c>
      <c r="J13" s="16" t="s">
        <v>101</v>
      </c>
      <c r="K13" s="16" t="s">
        <v>102</v>
      </c>
      <c r="L13" s="16">
        <v>168.5</v>
      </c>
      <c r="M13" s="199" t="s">
        <v>48</v>
      </c>
      <c r="N13" s="199" t="s">
        <v>110</v>
      </c>
      <c r="O13" s="199" t="s">
        <v>93</v>
      </c>
      <c r="P13" s="199" t="s">
        <v>51</v>
      </c>
      <c r="Q13" s="199" t="s">
        <v>52</v>
      </c>
      <c r="R13" s="199" t="s">
        <v>53</v>
      </c>
      <c r="S13" s="278">
        <f>T13</f>
        <v>397517.76</v>
      </c>
      <c r="T13" s="273">
        <f>U13</f>
        <v>397517.76</v>
      </c>
      <c r="U13" s="273">
        <v>397517.76</v>
      </c>
      <c r="V13" s="273" t="s">
        <v>70</v>
      </c>
      <c r="W13" s="273" t="s">
        <v>70</v>
      </c>
      <c r="X13" s="273" t="s">
        <v>70</v>
      </c>
      <c r="Y13" s="273" t="s">
        <v>70</v>
      </c>
      <c r="Z13" s="273" t="s">
        <v>70</v>
      </c>
      <c r="AA13" s="273">
        <v>70150.2</v>
      </c>
      <c r="AB13" s="199" t="s">
        <v>54</v>
      </c>
      <c r="AC13" s="199" t="s">
        <v>70</v>
      </c>
      <c r="AD13" s="199">
        <f>T13</f>
        <v>397517.76</v>
      </c>
      <c r="AE13" s="199" t="s">
        <v>70</v>
      </c>
      <c r="AF13" s="199" t="s">
        <v>70</v>
      </c>
      <c r="AG13" s="271"/>
      <c r="AH13" s="271"/>
      <c r="AI13" s="200"/>
    </row>
    <row r="14" spans="1:35" s="174" customFormat="1" ht="36" x14ac:dyDescent="0.2">
      <c r="A14" s="276"/>
      <c r="B14" s="276"/>
      <c r="C14" s="276"/>
      <c r="D14" s="276"/>
      <c r="E14" s="200"/>
      <c r="F14" s="200"/>
      <c r="G14" s="200"/>
      <c r="H14" s="200"/>
      <c r="I14" s="16" t="s">
        <v>103</v>
      </c>
      <c r="J14" s="16" t="s">
        <v>104</v>
      </c>
      <c r="K14" s="16" t="s">
        <v>105</v>
      </c>
      <c r="L14" s="177">
        <v>4809</v>
      </c>
      <c r="M14" s="200"/>
      <c r="N14" s="200"/>
      <c r="O14" s="200"/>
      <c r="P14" s="200"/>
      <c r="Q14" s="200"/>
      <c r="R14" s="200"/>
      <c r="S14" s="278"/>
      <c r="T14" s="274"/>
      <c r="U14" s="274"/>
      <c r="V14" s="274"/>
      <c r="W14" s="274"/>
      <c r="X14" s="274"/>
      <c r="Y14" s="274"/>
      <c r="Z14" s="274"/>
      <c r="AA14" s="274"/>
      <c r="AB14" s="200"/>
      <c r="AC14" s="200"/>
      <c r="AD14" s="200"/>
      <c r="AE14" s="200"/>
      <c r="AF14" s="200"/>
      <c r="AG14" s="271"/>
      <c r="AH14" s="271"/>
      <c r="AI14" s="200"/>
    </row>
    <row r="15" spans="1:35" s="174" customFormat="1" ht="84" x14ac:dyDescent="0.2">
      <c r="A15" s="276"/>
      <c r="B15" s="276"/>
      <c r="C15" s="276"/>
      <c r="D15" s="276"/>
      <c r="E15" s="200"/>
      <c r="F15" s="200"/>
      <c r="G15" s="200"/>
      <c r="H15" s="200"/>
      <c r="I15" s="16" t="s">
        <v>500</v>
      </c>
      <c r="J15" s="16" t="s">
        <v>453</v>
      </c>
      <c r="K15" s="16" t="s">
        <v>501</v>
      </c>
      <c r="L15" s="16">
        <v>300</v>
      </c>
      <c r="M15" s="200"/>
      <c r="N15" s="200"/>
      <c r="O15" s="200"/>
      <c r="P15" s="200"/>
      <c r="Q15" s="200"/>
      <c r="R15" s="200"/>
      <c r="S15" s="278"/>
      <c r="T15" s="274"/>
      <c r="U15" s="274"/>
      <c r="V15" s="274"/>
      <c r="W15" s="274"/>
      <c r="X15" s="274"/>
      <c r="Y15" s="274"/>
      <c r="Z15" s="274"/>
      <c r="AA15" s="274"/>
      <c r="AB15" s="200"/>
      <c r="AC15" s="200"/>
      <c r="AD15" s="200"/>
      <c r="AE15" s="200"/>
      <c r="AF15" s="200"/>
      <c r="AG15" s="271"/>
      <c r="AH15" s="271"/>
      <c r="AI15" s="200"/>
    </row>
    <row r="16" spans="1:35" s="174" customFormat="1" ht="72" x14ac:dyDescent="0.2">
      <c r="A16" s="276"/>
      <c r="B16" s="276"/>
      <c r="C16" s="276"/>
      <c r="D16" s="276"/>
      <c r="E16" s="200"/>
      <c r="F16" s="200"/>
      <c r="G16" s="200"/>
      <c r="H16" s="200"/>
      <c r="I16" s="16" t="s">
        <v>502</v>
      </c>
      <c r="J16" s="16" t="s">
        <v>172</v>
      </c>
      <c r="K16" s="16" t="s">
        <v>503</v>
      </c>
      <c r="L16" s="16">
        <v>0.4</v>
      </c>
      <c r="M16" s="200"/>
      <c r="N16" s="200"/>
      <c r="O16" s="200"/>
      <c r="P16" s="200"/>
      <c r="Q16" s="200"/>
      <c r="R16" s="200"/>
      <c r="S16" s="278"/>
      <c r="T16" s="274"/>
      <c r="U16" s="274"/>
      <c r="V16" s="274"/>
      <c r="W16" s="274"/>
      <c r="X16" s="274"/>
      <c r="Y16" s="274"/>
      <c r="Z16" s="274"/>
      <c r="AA16" s="274"/>
      <c r="AB16" s="200"/>
      <c r="AC16" s="200"/>
      <c r="AD16" s="200"/>
      <c r="AE16" s="200"/>
      <c r="AF16" s="200"/>
      <c r="AG16" s="271"/>
      <c r="AH16" s="271"/>
      <c r="AI16" s="200"/>
    </row>
    <row r="17" spans="1:35" s="174" customFormat="1" ht="48" x14ac:dyDescent="0.2">
      <c r="A17" s="276"/>
      <c r="B17" s="276"/>
      <c r="C17" s="276"/>
      <c r="D17" s="276"/>
      <c r="E17" s="200"/>
      <c r="F17" s="200"/>
      <c r="G17" s="200"/>
      <c r="H17" s="200"/>
      <c r="I17" s="16" t="s">
        <v>94</v>
      </c>
      <c r="J17" s="16" t="s">
        <v>95</v>
      </c>
      <c r="K17" s="16" t="s">
        <v>96</v>
      </c>
      <c r="L17" s="16">
        <v>1</v>
      </c>
      <c r="M17" s="200"/>
      <c r="N17" s="200"/>
      <c r="O17" s="200"/>
      <c r="P17" s="200"/>
      <c r="Q17" s="200"/>
      <c r="R17" s="200"/>
      <c r="S17" s="278"/>
      <c r="T17" s="274"/>
      <c r="U17" s="274"/>
      <c r="V17" s="274"/>
      <c r="W17" s="274"/>
      <c r="X17" s="274"/>
      <c r="Y17" s="274"/>
      <c r="Z17" s="274"/>
      <c r="AA17" s="274"/>
      <c r="AB17" s="200"/>
      <c r="AC17" s="200"/>
      <c r="AD17" s="200"/>
      <c r="AE17" s="200"/>
      <c r="AF17" s="200"/>
      <c r="AG17" s="271"/>
      <c r="AH17" s="271"/>
      <c r="AI17" s="200"/>
    </row>
    <row r="18" spans="1:35" s="1" customFormat="1" ht="84" customHeight="1" x14ac:dyDescent="0.2">
      <c r="A18" s="276" t="s">
        <v>127</v>
      </c>
      <c r="B18" s="276" t="s">
        <v>106</v>
      </c>
      <c r="C18" s="276" t="s">
        <v>98</v>
      </c>
      <c r="D18" s="276" t="s">
        <v>99</v>
      </c>
      <c r="E18" s="199" t="s">
        <v>111</v>
      </c>
      <c r="F18" s="199" t="s">
        <v>88</v>
      </c>
      <c r="G18" s="199" t="s">
        <v>44</v>
      </c>
      <c r="H18" s="199" t="s">
        <v>44</v>
      </c>
      <c r="I18" s="16" t="s">
        <v>100</v>
      </c>
      <c r="J18" s="16" t="s">
        <v>101</v>
      </c>
      <c r="K18" s="16" t="s">
        <v>102</v>
      </c>
      <c r="L18" s="16">
        <v>20.3</v>
      </c>
      <c r="M18" s="199" t="s">
        <v>48</v>
      </c>
      <c r="N18" s="199" t="s">
        <v>112</v>
      </c>
      <c r="O18" s="199" t="s">
        <v>93</v>
      </c>
      <c r="P18" s="199" t="s">
        <v>51</v>
      </c>
      <c r="Q18" s="199" t="s">
        <v>52</v>
      </c>
      <c r="R18" s="199" t="s">
        <v>53</v>
      </c>
      <c r="S18" s="278">
        <f>T18</f>
        <v>1389227</v>
      </c>
      <c r="T18" s="273">
        <f>U18</f>
        <v>1389227</v>
      </c>
      <c r="U18" s="273">
        <v>1389227</v>
      </c>
      <c r="V18" s="273" t="s">
        <v>70</v>
      </c>
      <c r="W18" s="273" t="s">
        <v>70</v>
      </c>
      <c r="X18" s="273" t="s">
        <v>70</v>
      </c>
      <c r="Y18" s="273" t="s">
        <v>70</v>
      </c>
      <c r="Z18" s="273" t="s">
        <v>70</v>
      </c>
      <c r="AA18" s="273">
        <v>245158</v>
      </c>
      <c r="AB18" s="199" t="s">
        <v>54</v>
      </c>
      <c r="AC18" s="199" t="s">
        <v>70</v>
      </c>
      <c r="AD18" s="199">
        <f>T18</f>
        <v>1389227</v>
      </c>
      <c r="AE18" s="199" t="s">
        <v>70</v>
      </c>
      <c r="AF18" s="199" t="s">
        <v>70</v>
      </c>
      <c r="AG18" s="271"/>
      <c r="AH18" s="271"/>
      <c r="AI18" s="200"/>
    </row>
    <row r="19" spans="1:35" s="1" customFormat="1" ht="36" x14ac:dyDescent="0.2">
      <c r="A19" s="276"/>
      <c r="B19" s="276"/>
      <c r="C19" s="276"/>
      <c r="D19" s="276"/>
      <c r="E19" s="200"/>
      <c r="F19" s="200"/>
      <c r="G19" s="200"/>
      <c r="H19" s="200"/>
      <c r="I19" s="16" t="s">
        <v>103</v>
      </c>
      <c r="J19" s="16" t="s">
        <v>104</v>
      </c>
      <c r="K19" s="16" t="s">
        <v>105</v>
      </c>
      <c r="L19" s="177">
        <v>92397</v>
      </c>
      <c r="M19" s="200"/>
      <c r="N19" s="200"/>
      <c r="O19" s="200"/>
      <c r="P19" s="200"/>
      <c r="Q19" s="200"/>
      <c r="R19" s="200"/>
      <c r="S19" s="278"/>
      <c r="T19" s="274"/>
      <c r="U19" s="274"/>
      <c r="V19" s="274"/>
      <c r="W19" s="274"/>
      <c r="X19" s="274"/>
      <c r="Y19" s="274"/>
      <c r="Z19" s="274"/>
      <c r="AA19" s="274"/>
      <c r="AB19" s="200"/>
      <c r="AC19" s="200"/>
      <c r="AD19" s="200"/>
      <c r="AE19" s="200"/>
      <c r="AF19" s="200"/>
      <c r="AG19" s="271"/>
      <c r="AH19" s="271"/>
      <c r="AI19" s="200"/>
    </row>
    <row r="20" spans="1:35" s="1" customFormat="1" ht="48" x14ac:dyDescent="0.2">
      <c r="A20" s="276"/>
      <c r="B20" s="276"/>
      <c r="C20" s="276"/>
      <c r="D20" s="276"/>
      <c r="E20" s="200"/>
      <c r="F20" s="200"/>
      <c r="G20" s="200"/>
      <c r="H20" s="200"/>
      <c r="I20" s="16" t="s">
        <v>94</v>
      </c>
      <c r="J20" s="16" t="s">
        <v>95</v>
      </c>
      <c r="K20" s="16" t="s">
        <v>96</v>
      </c>
      <c r="L20" s="16">
        <v>1</v>
      </c>
      <c r="M20" s="200"/>
      <c r="N20" s="200"/>
      <c r="O20" s="200"/>
      <c r="P20" s="200"/>
      <c r="Q20" s="200"/>
      <c r="R20" s="200"/>
      <c r="S20" s="278"/>
      <c r="T20" s="274"/>
      <c r="U20" s="274"/>
      <c r="V20" s="274"/>
      <c r="W20" s="274"/>
      <c r="X20" s="274"/>
      <c r="Y20" s="274"/>
      <c r="Z20" s="274"/>
      <c r="AA20" s="274"/>
      <c r="AB20" s="200"/>
      <c r="AC20" s="200"/>
      <c r="AD20" s="200"/>
      <c r="AE20" s="200"/>
      <c r="AF20" s="200"/>
      <c r="AG20" s="271"/>
      <c r="AH20" s="271"/>
      <c r="AI20" s="200"/>
    </row>
    <row r="21" spans="1:35" s="1" customFormat="1" ht="84" customHeight="1" x14ac:dyDescent="0.2">
      <c r="A21" s="276" t="s">
        <v>128</v>
      </c>
      <c r="B21" s="276" t="s">
        <v>106</v>
      </c>
      <c r="C21" s="276" t="s">
        <v>98</v>
      </c>
      <c r="D21" s="276" t="s">
        <v>99</v>
      </c>
      <c r="E21" s="199" t="s">
        <v>113</v>
      </c>
      <c r="F21" s="199" t="s">
        <v>88</v>
      </c>
      <c r="G21" s="199" t="s">
        <v>44</v>
      </c>
      <c r="H21" s="199" t="s">
        <v>44</v>
      </c>
      <c r="I21" s="16" t="s">
        <v>100</v>
      </c>
      <c r="J21" s="16" t="s">
        <v>101</v>
      </c>
      <c r="K21" s="16" t="s">
        <v>102</v>
      </c>
      <c r="L21" s="16">
        <v>13.3</v>
      </c>
      <c r="M21" s="199" t="s">
        <v>48</v>
      </c>
      <c r="N21" s="199" t="s">
        <v>114</v>
      </c>
      <c r="O21" s="199" t="s">
        <v>93</v>
      </c>
      <c r="P21" s="199" t="s">
        <v>51</v>
      </c>
      <c r="Q21" s="199" t="s">
        <v>52</v>
      </c>
      <c r="R21" s="199" t="s">
        <v>53</v>
      </c>
      <c r="S21" s="278">
        <f>T21</f>
        <v>2330644</v>
      </c>
      <c r="T21" s="273">
        <f>U21</f>
        <v>2330644</v>
      </c>
      <c r="U21" s="273">
        <v>2330644</v>
      </c>
      <c r="V21" s="273" t="s">
        <v>70</v>
      </c>
      <c r="W21" s="273" t="s">
        <v>70</v>
      </c>
      <c r="X21" s="273" t="s">
        <v>70</v>
      </c>
      <c r="Y21" s="273" t="s">
        <v>70</v>
      </c>
      <c r="Z21" s="273" t="s">
        <v>70</v>
      </c>
      <c r="AA21" s="273">
        <v>411291</v>
      </c>
      <c r="AB21" s="199" t="s">
        <v>54</v>
      </c>
      <c r="AC21" s="199" t="s">
        <v>70</v>
      </c>
      <c r="AD21" s="199">
        <f>T21</f>
        <v>2330644</v>
      </c>
      <c r="AE21" s="199" t="s">
        <v>70</v>
      </c>
      <c r="AF21" s="199" t="s">
        <v>70</v>
      </c>
      <c r="AG21" s="271"/>
      <c r="AH21" s="271"/>
      <c r="AI21" s="200"/>
    </row>
    <row r="22" spans="1:35" s="1" customFormat="1" ht="36" x14ac:dyDescent="0.2">
      <c r="A22" s="276"/>
      <c r="B22" s="276"/>
      <c r="C22" s="276"/>
      <c r="D22" s="276"/>
      <c r="E22" s="200"/>
      <c r="F22" s="200"/>
      <c r="G22" s="200"/>
      <c r="H22" s="200"/>
      <c r="I22" s="16" t="s">
        <v>103</v>
      </c>
      <c r="J22" s="16" t="s">
        <v>104</v>
      </c>
      <c r="K22" s="16" t="s">
        <v>105</v>
      </c>
      <c r="L22" s="177">
        <v>133939</v>
      </c>
      <c r="M22" s="200"/>
      <c r="N22" s="200"/>
      <c r="O22" s="200"/>
      <c r="P22" s="200"/>
      <c r="Q22" s="200"/>
      <c r="R22" s="200"/>
      <c r="S22" s="278"/>
      <c r="T22" s="274"/>
      <c r="U22" s="274"/>
      <c r="V22" s="274"/>
      <c r="W22" s="274"/>
      <c r="X22" s="274"/>
      <c r="Y22" s="274"/>
      <c r="Z22" s="274"/>
      <c r="AA22" s="274"/>
      <c r="AB22" s="200"/>
      <c r="AC22" s="200"/>
      <c r="AD22" s="200"/>
      <c r="AE22" s="200"/>
      <c r="AF22" s="200"/>
      <c r="AG22" s="271"/>
      <c r="AH22" s="271"/>
      <c r="AI22" s="200"/>
    </row>
    <row r="23" spans="1:35" s="1" customFormat="1" ht="84" x14ac:dyDescent="0.2">
      <c r="A23" s="276"/>
      <c r="B23" s="276"/>
      <c r="C23" s="276"/>
      <c r="D23" s="276"/>
      <c r="E23" s="200"/>
      <c r="F23" s="200"/>
      <c r="G23" s="200"/>
      <c r="H23" s="200"/>
      <c r="I23" s="16" t="s">
        <v>504</v>
      </c>
      <c r="J23" s="16" t="s">
        <v>453</v>
      </c>
      <c r="K23" s="16" t="s">
        <v>501</v>
      </c>
      <c r="L23" s="16">
        <v>400</v>
      </c>
      <c r="M23" s="200"/>
      <c r="N23" s="200"/>
      <c r="O23" s="200"/>
      <c r="P23" s="200"/>
      <c r="Q23" s="200"/>
      <c r="R23" s="200"/>
      <c r="S23" s="278"/>
      <c r="T23" s="274"/>
      <c r="U23" s="274"/>
      <c r="V23" s="274"/>
      <c r="W23" s="274"/>
      <c r="X23" s="274"/>
      <c r="Y23" s="274"/>
      <c r="Z23" s="274"/>
      <c r="AA23" s="274"/>
      <c r="AB23" s="200"/>
      <c r="AC23" s="200"/>
      <c r="AD23" s="200"/>
      <c r="AE23" s="200"/>
      <c r="AF23" s="200"/>
      <c r="AG23" s="271"/>
      <c r="AH23" s="271"/>
      <c r="AI23" s="200"/>
    </row>
    <row r="24" spans="1:35" s="1" customFormat="1" ht="72" x14ac:dyDescent="0.2">
      <c r="A24" s="276"/>
      <c r="B24" s="276"/>
      <c r="C24" s="276"/>
      <c r="D24" s="276"/>
      <c r="E24" s="200"/>
      <c r="F24" s="200"/>
      <c r="G24" s="200"/>
      <c r="H24" s="200"/>
      <c r="I24" s="16" t="s">
        <v>502</v>
      </c>
      <c r="J24" s="16" t="s">
        <v>172</v>
      </c>
      <c r="K24" s="16" t="s">
        <v>503</v>
      </c>
      <c r="L24" s="16">
        <v>0.6</v>
      </c>
      <c r="M24" s="200"/>
      <c r="N24" s="200"/>
      <c r="O24" s="200"/>
      <c r="P24" s="200"/>
      <c r="Q24" s="200"/>
      <c r="R24" s="200"/>
      <c r="S24" s="278"/>
      <c r="T24" s="274"/>
      <c r="U24" s="274"/>
      <c r="V24" s="274"/>
      <c r="W24" s="274"/>
      <c r="X24" s="274"/>
      <c r="Y24" s="274"/>
      <c r="Z24" s="274"/>
      <c r="AA24" s="274"/>
      <c r="AB24" s="200"/>
      <c r="AC24" s="200"/>
      <c r="AD24" s="200"/>
      <c r="AE24" s="200"/>
      <c r="AF24" s="200"/>
      <c r="AG24" s="271"/>
      <c r="AH24" s="271"/>
      <c r="AI24" s="200"/>
    </row>
    <row r="25" spans="1:35" s="1" customFormat="1" ht="48" x14ac:dyDescent="0.2">
      <c r="A25" s="276"/>
      <c r="B25" s="276"/>
      <c r="C25" s="276"/>
      <c r="D25" s="276"/>
      <c r="E25" s="200"/>
      <c r="F25" s="200"/>
      <c r="G25" s="200"/>
      <c r="H25" s="200"/>
      <c r="I25" s="16" t="s">
        <v>94</v>
      </c>
      <c r="J25" s="16" t="s">
        <v>95</v>
      </c>
      <c r="K25" s="16" t="s">
        <v>96</v>
      </c>
      <c r="L25" s="16">
        <v>1</v>
      </c>
      <c r="M25" s="200"/>
      <c r="N25" s="200"/>
      <c r="O25" s="200"/>
      <c r="P25" s="200"/>
      <c r="Q25" s="200"/>
      <c r="R25" s="200"/>
      <c r="S25" s="278"/>
      <c r="T25" s="274"/>
      <c r="U25" s="274"/>
      <c r="V25" s="274"/>
      <c r="W25" s="274"/>
      <c r="X25" s="274"/>
      <c r="Y25" s="274"/>
      <c r="Z25" s="274"/>
      <c r="AA25" s="274"/>
      <c r="AB25" s="200"/>
      <c r="AC25" s="200"/>
      <c r="AD25" s="200"/>
      <c r="AE25" s="200"/>
      <c r="AF25" s="200"/>
      <c r="AG25" s="271"/>
      <c r="AH25" s="271"/>
      <c r="AI25" s="200"/>
    </row>
    <row r="26" spans="1:35" s="1" customFormat="1" ht="84" customHeight="1" x14ac:dyDescent="0.2">
      <c r="A26" s="199" t="s">
        <v>129</v>
      </c>
      <c r="B26" s="199" t="s">
        <v>106</v>
      </c>
      <c r="C26" s="199" t="s">
        <v>429</v>
      </c>
      <c r="D26" s="199" t="s">
        <v>162</v>
      </c>
      <c r="E26" s="199" t="s">
        <v>115</v>
      </c>
      <c r="F26" s="199" t="s">
        <v>161</v>
      </c>
      <c r="G26" s="199" t="s">
        <v>44</v>
      </c>
      <c r="H26" s="199" t="s">
        <v>44</v>
      </c>
      <c r="I26" s="16" t="s">
        <v>89</v>
      </c>
      <c r="J26" s="16" t="s">
        <v>90</v>
      </c>
      <c r="K26" s="16" t="s">
        <v>91</v>
      </c>
      <c r="L26" s="177">
        <v>29199</v>
      </c>
      <c r="M26" s="199" t="s">
        <v>48</v>
      </c>
      <c r="N26" s="199" t="s">
        <v>92</v>
      </c>
      <c r="O26" s="199" t="s">
        <v>93</v>
      </c>
      <c r="P26" s="199" t="s">
        <v>51</v>
      </c>
      <c r="Q26" s="199" t="s">
        <v>52</v>
      </c>
      <c r="R26" s="199" t="s">
        <v>53</v>
      </c>
      <c r="S26" s="273">
        <f>T26+T29</f>
        <v>1358564.18</v>
      </c>
      <c r="T26" s="273">
        <f>U26</f>
        <v>1116103.6299999999</v>
      </c>
      <c r="U26" s="273">
        <v>1116103.6299999999</v>
      </c>
      <c r="V26" s="273" t="s">
        <v>70</v>
      </c>
      <c r="W26" s="273" t="s">
        <v>70</v>
      </c>
      <c r="X26" s="273" t="s">
        <v>70</v>
      </c>
      <c r="Y26" s="273" t="s">
        <v>70</v>
      </c>
      <c r="Z26" s="273" t="s">
        <v>70</v>
      </c>
      <c r="AA26" s="273">
        <v>196959.47</v>
      </c>
      <c r="AB26" s="273" t="s">
        <v>54</v>
      </c>
      <c r="AC26" s="273" t="s">
        <v>70</v>
      </c>
      <c r="AD26" s="273">
        <f>T26</f>
        <v>1116103.6299999999</v>
      </c>
      <c r="AE26" s="273" t="s">
        <v>70</v>
      </c>
      <c r="AF26" s="273" t="s">
        <v>70</v>
      </c>
      <c r="AG26" s="270" t="s">
        <v>55</v>
      </c>
      <c r="AH26" s="270" t="s">
        <v>133</v>
      </c>
      <c r="AI26" s="282">
        <v>45138</v>
      </c>
    </row>
    <row r="27" spans="1:35" s="1" customFormat="1" ht="48" x14ac:dyDescent="0.2">
      <c r="A27" s="200"/>
      <c r="B27" s="200"/>
      <c r="C27" s="200"/>
      <c r="D27" s="200"/>
      <c r="E27" s="200"/>
      <c r="F27" s="200"/>
      <c r="G27" s="200"/>
      <c r="H27" s="200"/>
      <c r="I27" s="16" t="s">
        <v>94</v>
      </c>
      <c r="J27" s="16" t="s">
        <v>95</v>
      </c>
      <c r="K27" s="16" t="s">
        <v>96</v>
      </c>
      <c r="L27" s="16">
        <v>1</v>
      </c>
      <c r="M27" s="200"/>
      <c r="N27" s="200"/>
      <c r="O27" s="200"/>
      <c r="P27" s="200"/>
      <c r="Q27" s="200"/>
      <c r="R27" s="200"/>
      <c r="S27" s="274"/>
      <c r="T27" s="274"/>
      <c r="U27" s="274"/>
      <c r="V27" s="274"/>
      <c r="W27" s="274"/>
      <c r="X27" s="274"/>
      <c r="Y27" s="274"/>
      <c r="Z27" s="274"/>
      <c r="AA27" s="274"/>
      <c r="AB27" s="274"/>
      <c r="AC27" s="274"/>
      <c r="AD27" s="274"/>
      <c r="AE27" s="274"/>
      <c r="AF27" s="274"/>
      <c r="AG27" s="271"/>
      <c r="AH27" s="271"/>
      <c r="AI27" s="283"/>
    </row>
    <row r="28" spans="1:35" s="1" customFormat="1" ht="144" x14ac:dyDescent="0.2">
      <c r="A28" s="200"/>
      <c r="B28" s="200"/>
      <c r="C28" s="200"/>
      <c r="D28" s="200"/>
      <c r="E28" s="200"/>
      <c r="F28" s="269"/>
      <c r="G28" s="200"/>
      <c r="H28" s="200"/>
      <c r="I28" s="16" t="s">
        <v>430</v>
      </c>
      <c r="J28" s="16" t="s">
        <v>431</v>
      </c>
      <c r="K28" s="16" t="s">
        <v>432</v>
      </c>
      <c r="L28" s="16">
        <v>86</v>
      </c>
      <c r="M28" s="200"/>
      <c r="N28" s="200"/>
      <c r="O28" s="200"/>
      <c r="P28" s="200"/>
      <c r="Q28" s="200"/>
      <c r="R28" s="200"/>
      <c r="S28" s="274"/>
      <c r="T28" s="275"/>
      <c r="U28" s="275"/>
      <c r="V28" s="275"/>
      <c r="W28" s="275"/>
      <c r="X28" s="275"/>
      <c r="Y28" s="275"/>
      <c r="Z28" s="275"/>
      <c r="AA28" s="275"/>
      <c r="AB28" s="275"/>
      <c r="AC28" s="275"/>
      <c r="AD28" s="275"/>
      <c r="AE28" s="275"/>
      <c r="AF28" s="275"/>
      <c r="AG28" s="271"/>
      <c r="AH28" s="271"/>
      <c r="AI28" s="283"/>
    </row>
    <row r="29" spans="1:35" s="1" customFormat="1" ht="84" customHeight="1" x14ac:dyDescent="0.2">
      <c r="A29" s="200"/>
      <c r="B29" s="200"/>
      <c r="C29" s="200"/>
      <c r="D29" s="200"/>
      <c r="E29" s="200"/>
      <c r="F29" s="199" t="s">
        <v>132</v>
      </c>
      <c r="G29" s="200"/>
      <c r="H29" s="200"/>
      <c r="I29" s="16" t="s">
        <v>89</v>
      </c>
      <c r="J29" s="16" t="s">
        <v>90</v>
      </c>
      <c r="K29" s="16" t="s">
        <v>91</v>
      </c>
      <c r="L29" s="16">
        <v>10000</v>
      </c>
      <c r="M29" s="200"/>
      <c r="N29" s="200"/>
      <c r="O29" s="200"/>
      <c r="P29" s="200"/>
      <c r="Q29" s="200"/>
      <c r="R29" s="200"/>
      <c r="S29" s="274"/>
      <c r="T29" s="273">
        <f>U29</f>
        <v>242460.55</v>
      </c>
      <c r="U29" s="273">
        <v>242460.55</v>
      </c>
      <c r="V29" s="273" t="s">
        <v>70</v>
      </c>
      <c r="W29" s="273" t="s">
        <v>70</v>
      </c>
      <c r="X29" s="273" t="s">
        <v>70</v>
      </c>
      <c r="Y29" s="273" t="s">
        <v>70</v>
      </c>
      <c r="Z29" s="273" t="s">
        <v>70</v>
      </c>
      <c r="AA29" s="273">
        <v>42787.16</v>
      </c>
      <c r="AB29" s="199" t="s">
        <v>54</v>
      </c>
      <c r="AC29" s="199" t="s">
        <v>70</v>
      </c>
      <c r="AD29" s="199">
        <f>T29</f>
        <v>242460.55</v>
      </c>
      <c r="AE29" s="199" t="s">
        <v>70</v>
      </c>
      <c r="AF29" s="199" t="s">
        <v>70</v>
      </c>
      <c r="AG29" s="271"/>
      <c r="AH29" s="271"/>
      <c r="AI29" s="283"/>
    </row>
    <row r="30" spans="1:35" s="1" customFormat="1" ht="48.75" customHeight="1" x14ac:dyDescent="0.2">
      <c r="A30" s="269"/>
      <c r="B30" s="269"/>
      <c r="C30" s="269"/>
      <c r="D30" s="269"/>
      <c r="E30" s="269"/>
      <c r="F30" s="269"/>
      <c r="G30" s="269"/>
      <c r="H30" s="269"/>
      <c r="I30" s="16" t="s">
        <v>94</v>
      </c>
      <c r="J30" s="16" t="s">
        <v>95</v>
      </c>
      <c r="K30" s="16" t="s">
        <v>96</v>
      </c>
      <c r="L30" s="16">
        <v>0</v>
      </c>
      <c r="M30" s="269"/>
      <c r="N30" s="269"/>
      <c r="O30" s="269"/>
      <c r="P30" s="269"/>
      <c r="Q30" s="269"/>
      <c r="R30" s="269"/>
      <c r="S30" s="275"/>
      <c r="T30" s="274"/>
      <c r="U30" s="275"/>
      <c r="V30" s="275" t="s">
        <v>70</v>
      </c>
      <c r="W30" s="275" t="s">
        <v>70</v>
      </c>
      <c r="X30" s="275" t="s">
        <v>70</v>
      </c>
      <c r="Y30" s="275" t="s">
        <v>70</v>
      </c>
      <c r="Z30" s="275" t="s">
        <v>70</v>
      </c>
      <c r="AA30" s="275"/>
      <c r="AB30" s="269"/>
      <c r="AC30" s="269"/>
      <c r="AD30" s="269"/>
      <c r="AE30" s="269"/>
      <c r="AF30" s="269"/>
      <c r="AG30" s="272"/>
      <c r="AH30" s="272"/>
      <c r="AI30" s="284"/>
    </row>
    <row r="31" spans="1:35" s="1" customFormat="1" ht="84" customHeight="1" x14ac:dyDescent="0.2">
      <c r="A31" s="276" t="s">
        <v>433</v>
      </c>
      <c r="B31" s="276" t="s">
        <v>116</v>
      </c>
      <c r="C31" s="276" t="s">
        <v>117</v>
      </c>
      <c r="D31" s="276" t="s">
        <v>118</v>
      </c>
      <c r="E31" s="276" t="s">
        <v>119</v>
      </c>
      <c r="F31" s="276" t="s">
        <v>88</v>
      </c>
      <c r="G31" s="276" t="s">
        <v>44</v>
      </c>
      <c r="H31" s="276" t="s">
        <v>44</v>
      </c>
      <c r="I31" s="178" t="s">
        <v>89</v>
      </c>
      <c r="J31" s="16" t="s">
        <v>90</v>
      </c>
      <c r="K31" s="16" t="s">
        <v>91</v>
      </c>
      <c r="L31" s="16">
        <v>16139251</v>
      </c>
      <c r="M31" s="276" t="s">
        <v>120</v>
      </c>
      <c r="N31" s="276" t="s">
        <v>121</v>
      </c>
      <c r="O31" s="276" t="s">
        <v>93</v>
      </c>
      <c r="P31" s="276" t="s">
        <v>51</v>
      </c>
      <c r="Q31" s="276" t="s">
        <v>52</v>
      </c>
      <c r="R31" s="276" t="s">
        <v>53</v>
      </c>
      <c r="S31" s="278">
        <f>T31</f>
        <v>0</v>
      </c>
      <c r="T31" s="278">
        <f>U31</f>
        <v>0</v>
      </c>
      <c r="U31" s="278"/>
      <c r="V31" s="278" t="s">
        <v>70</v>
      </c>
      <c r="W31" s="278" t="s">
        <v>70</v>
      </c>
      <c r="X31" s="278" t="s">
        <v>70</v>
      </c>
      <c r="Y31" s="278" t="s">
        <v>70</v>
      </c>
      <c r="Z31" s="278" t="s">
        <v>70</v>
      </c>
      <c r="AA31" s="278"/>
      <c r="AB31" s="276" t="s">
        <v>54</v>
      </c>
      <c r="AC31" s="276" t="s">
        <v>70</v>
      </c>
      <c r="AD31" s="276">
        <f>T31</f>
        <v>0</v>
      </c>
      <c r="AE31" s="276" t="s">
        <v>70</v>
      </c>
      <c r="AF31" s="276" t="s">
        <v>70</v>
      </c>
      <c r="AG31" s="277" t="s">
        <v>122</v>
      </c>
      <c r="AH31" s="277" t="s">
        <v>123</v>
      </c>
      <c r="AI31" s="285">
        <v>45163</v>
      </c>
    </row>
    <row r="32" spans="1:35" s="1" customFormat="1" ht="48" x14ac:dyDescent="0.2">
      <c r="A32" s="276"/>
      <c r="B32" s="276"/>
      <c r="C32" s="276"/>
      <c r="D32" s="276"/>
      <c r="E32" s="276"/>
      <c r="F32" s="276"/>
      <c r="G32" s="276"/>
      <c r="H32" s="276"/>
      <c r="I32" s="16" t="s">
        <v>94</v>
      </c>
      <c r="J32" s="16" t="s">
        <v>95</v>
      </c>
      <c r="K32" s="16" t="s">
        <v>96</v>
      </c>
      <c r="L32" s="16">
        <v>1</v>
      </c>
      <c r="M32" s="276"/>
      <c r="N32" s="276"/>
      <c r="O32" s="276"/>
      <c r="P32" s="276"/>
      <c r="Q32" s="276"/>
      <c r="R32" s="276"/>
      <c r="S32" s="278"/>
      <c r="T32" s="278"/>
      <c r="U32" s="278"/>
      <c r="V32" s="278"/>
      <c r="W32" s="278"/>
      <c r="X32" s="278"/>
      <c r="Y32" s="278"/>
      <c r="Z32" s="278"/>
      <c r="AA32" s="278"/>
      <c r="AB32" s="276"/>
      <c r="AC32" s="276"/>
      <c r="AD32" s="276"/>
      <c r="AE32" s="276"/>
      <c r="AF32" s="276"/>
      <c r="AG32" s="277"/>
      <c r="AH32" s="277"/>
      <c r="AI32" s="276"/>
    </row>
    <row r="33" spans="1:35" s="10" customFormat="1" ht="49.15" customHeight="1" x14ac:dyDescent="0.2">
      <c r="A33" s="199" t="s">
        <v>130</v>
      </c>
      <c r="B33" s="276" t="s">
        <v>131</v>
      </c>
      <c r="C33" s="199" t="s">
        <v>117</v>
      </c>
      <c r="D33" s="199" t="s">
        <v>118</v>
      </c>
      <c r="E33" s="276" t="s">
        <v>131</v>
      </c>
      <c r="F33" s="199" t="s">
        <v>132</v>
      </c>
      <c r="G33" s="199" t="s">
        <v>44</v>
      </c>
      <c r="H33" s="199" t="s">
        <v>44</v>
      </c>
      <c r="I33" s="178" t="s">
        <v>89</v>
      </c>
      <c r="J33" s="16" t="s">
        <v>90</v>
      </c>
      <c r="K33" s="16" t="s">
        <v>91</v>
      </c>
      <c r="L33" s="16">
        <v>68512</v>
      </c>
      <c r="M33" s="199" t="s">
        <v>48</v>
      </c>
      <c r="N33" s="199" t="s">
        <v>114</v>
      </c>
      <c r="O33" s="199" t="s">
        <v>93</v>
      </c>
      <c r="P33" s="276" t="s">
        <v>51</v>
      </c>
      <c r="Q33" s="276" t="s">
        <v>52</v>
      </c>
      <c r="R33" s="276" t="s">
        <v>53</v>
      </c>
      <c r="S33" s="273">
        <v>2044966</v>
      </c>
      <c r="T33" s="273">
        <v>2044966</v>
      </c>
      <c r="U33" s="273">
        <v>2044966</v>
      </c>
      <c r="V33" s="273" t="s">
        <v>70</v>
      </c>
      <c r="W33" s="273" t="s">
        <v>70</v>
      </c>
      <c r="X33" s="273" t="s">
        <v>70</v>
      </c>
      <c r="Y33" s="278" t="s">
        <v>70</v>
      </c>
      <c r="Z33" s="278" t="s">
        <v>70</v>
      </c>
      <c r="AA33" s="273">
        <v>360876</v>
      </c>
      <c r="AB33" s="276" t="s">
        <v>54</v>
      </c>
      <c r="AC33" s="276" t="s">
        <v>70</v>
      </c>
      <c r="AD33" s="199">
        <v>2044966</v>
      </c>
      <c r="AE33" s="276" t="s">
        <v>70</v>
      </c>
      <c r="AF33" s="276" t="s">
        <v>70</v>
      </c>
      <c r="AG33" s="270" t="s">
        <v>56</v>
      </c>
      <c r="AH33" s="270" t="s">
        <v>133</v>
      </c>
      <c r="AI33" s="285">
        <v>45174</v>
      </c>
    </row>
    <row r="34" spans="1:35" s="10" customFormat="1" ht="42" customHeight="1" x14ac:dyDescent="0.2">
      <c r="A34" s="269"/>
      <c r="B34" s="276"/>
      <c r="C34" s="269"/>
      <c r="D34" s="269"/>
      <c r="E34" s="276"/>
      <c r="F34" s="269"/>
      <c r="G34" s="269"/>
      <c r="H34" s="269"/>
      <c r="I34" s="16" t="s">
        <v>94</v>
      </c>
      <c r="J34" s="16" t="s">
        <v>95</v>
      </c>
      <c r="K34" s="16" t="s">
        <v>96</v>
      </c>
      <c r="L34" s="16">
        <v>1</v>
      </c>
      <c r="M34" s="269"/>
      <c r="N34" s="269"/>
      <c r="O34" s="269"/>
      <c r="P34" s="276"/>
      <c r="Q34" s="276"/>
      <c r="R34" s="276"/>
      <c r="S34" s="275"/>
      <c r="T34" s="275"/>
      <c r="U34" s="275"/>
      <c r="V34" s="275"/>
      <c r="W34" s="275"/>
      <c r="X34" s="275"/>
      <c r="Y34" s="278"/>
      <c r="Z34" s="278"/>
      <c r="AA34" s="275"/>
      <c r="AB34" s="276"/>
      <c r="AC34" s="276"/>
      <c r="AD34" s="269"/>
      <c r="AE34" s="276"/>
      <c r="AF34" s="276"/>
      <c r="AG34" s="272"/>
      <c r="AH34" s="272"/>
      <c r="AI34" s="276"/>
    </row>
    <row r="35" spans="1:35" s="10" customFormat="1" ht="59.65" customHeight="1" x14ac:dyDescent="0.2">
      <c r="A35" s="199" t="s">
        <v>134</v>
      </c>
      <c r="B35" s="276" t="s">
        <v>138</v>
      </c>
      <c r="C35" s="199" t="s">
        <v>117</v>
      </c>
      <c r="D35" s="199" t="s">
        <v>118</v>
      </c>
      <c r="E35" s="276" t="s">
        <v>138</v>
      </c>
      <c r="F35" s="199" t="s">
        <v>132</v>
      </c>
      <c r="G35" s="199" t="s">
        <v>44</v>
      </c>
      <c r="H35" s="199" t="s">
        <v>44</v>
      </c>
      <c r="I35" s="178" t="s">
        <v>89</v>
      </c>
      <c r="J35" s="16" t="s">
        <v>90</v>
      </c>
      <c r="K35" s="16" t="s">
        <v>91</v>
      </c>
      <c r="L35" s="16">
        <v>129415</v>
      </c>
      <c r="M35" s="199" t="s">
        <v>48</v>
      </c>
      <c r="N35" s="199" t="s">
        <v>114</v>
      </c>
      <c r="O35" s="199" t="s">
        <v>93</v>
      </c>
      <c r="P35" s="276" t="s">
        <v>51</v>
      </c>
      <c r="Q35" s="276" t="s">
        <v>52</v>
      </c>
      <c r="R35" s="276" t="s">
        <v>53</v>
      </c>
      <c r="S35" s="273">
        <v>5808219.75</v>
      </c>
      <c r="T35" s="273">
        <v>5808219.75</v>
      </c>
      <c r="U35" s="273">
        <v>5808219.75</v>
      </c>
      <c r="V35" s="273" t="s">
        <v>70</v>
      </c>
      <c r="W35" s="273" t="s">
        <v>70</v>
      </c>
      <c r="X35" s="273" t="s">
        <v>70</v>
      </c>
      <c r="Y35" s="278" t="s">
        <v>70</v>
      </c>
      <c r="Z35" s="278" t="s">
        <v>70</v>
      </c>
      <c r="AA35" s="273">
        <v>1024980.25</v>
      </c>
      <c r="AB35" s="276" t="s">
        <v>54</v>
      </c>
      <c r="AC35" s="276" t="s">
        <v>70</v>
      </c>
      <c r="AD35" s="273">
        <f>T35</f>
        <v>5808219.75</v>
      </c>
      <c r="AE35" s="276" t="s">
        <v>70</v>
      </c>
      <c r="AF35" s="276" t="s">
        <v>70</v>
      </c>
      <c r="AG35" s="270" t="s">
        <v>139</v>
      </c>
      <c r="AH35" s="270" t="s">
        <v>135</v>
      </c>
      <c r="AI35" s="276"/>
    </row>
    <row r="36" spans="1:35" s="10" customFormat="1" ht="42" customHeight="1" x14ac:dyDescent="0.2">
      <c r="A36" s="269"/>
      <c r="B36" s="276"/>
      <c r="C36" s="269"/>
      <c r="D36" s="269"/>
      <c r="E36" s="276"/>
      <c r="F36" s="269"/>
      <c r="G36" s="269"/>
      <c r="H36" s="269"/>
      <c r="I36" s="16" t="s">
        <v>94</v>
      </c>
      <c r="J36" s="16" t="s">
        <v>95</v>
      </c>
      <c r="K36" s="16" t="s">
        <v>96</v>
      </c>
      <c r="L36" s="16">
        <v>1</v>
      </c>
      <c r="M36" s="269"/>
      <c r="N36" s="269"/>
      <c r="O36" s="269"/>
      <c r="P36" s="276"/>
      <c r="Q36" s="276"/>
      <c r="R36" s="276"/>
      <c r="S36" s="275"/>
      <c r="T36" s="275"/>
      <c r="U36" s="275"/>
      <c r="V36" s="275"/>
      <c r="W36" s="275"/>
      <c r="X36" s="275"/>
      <c r="Y36" s="278"/>
      <c r="Z36" s="278"/>
      <c r="AA36" s="275"/>
      <c r="AB36" s="276"/>
      <c r="AC36" s="276"/>
      <c r="AD36" s="269"/>
      <c r="AE36" s="276"/>
      <c r="AF36" s="276"/>
      <c r="AG36" s="272"/>
      <c r="AH36" s="272"/>
      <c r="AI36" s="276"/>
    </row>
    <row r="37" spans="1:35" s="10" customFormat="1" ht="108" customHeight="1" x14ac:dyDescent="0.2">
      <c r="A37" s="199" t="s">
        <v>136</v>
      </c>
      <c r="B37" s="199" t="s">
        <v>137</v>
      </c>
      <c r="C37" s="199" t="s">
        <v>117</v>
      </c>
      <c r="D37" s="199" t="s">
        <v>118</v>
      </c>
      <c r="E37" s="199" t="s">
        <v>137</v>
      </c>
      <c r="F37" s="199" t="s">
        <v>132</v>
      </c>
      <c r="G37" s="199" t="s">
        <v>44</v>
      </c>
      <c r="H37" s="199" t="s">
        <v>44</v>
      </c>
      <c r="I37" s="16" t="s">
        <v>141</v>
      </c>
      <c r="J37" s="16" t="s">
        <v>140</v>
      </c>
      <c r="K37" s="16" t="s">
        <v>102</v>
      </c>
      <c r="L37" s="16">
        <v>0.67</v>
      </c>
      <c r="M37" s="199" t="s">
        <v>48</v>
      </c>
      <c r="N37" s="199" t="s">
        <v>114</v>
      </c>
      <c r="O37" s="199" t="s">
        <v>93</v>
      </c>
      <c r="P37" s="199" t="s">
        <v>51</v>
      </c>
      <c r="Q37" s="199" t="s">
        <v>52</v>
      </c>
      <c r="R37" s="199" t="s">
        <v>53</v>
      </c>
      <c r="S37" s="273">
        <v>1841204</v>
      </c>
      <c r="T37" s="273">
        <v>1841204</v>
      </c>
      <c r="U37" s="273">
        <v>1841204</v>
      </c>
      <c r="V37" s="273" t="s">
        <v>70</v>
      </c>
      <c r="W37" s="273" t="s">
        <v>70</v>
      </c>
      <c r="X37" s="273" t="s">
        <v>70</v>
      </c>
      <c r="Y37" s="273" t="s">
        <v>70</v>
      </c>
      <c r="Z37" s="273" t="s">
        <v>70</v>
      </c>
      <c r="AA37" s="273">
        <v>324918</v>
      </c>
      <c r="AB37" s="199" t="s">
        <v>54</v>
      </c>
      <c r="AC37" s="199" t="s">
        <v>70</v>
      </c>
      <c r="AD37" s="199">
        <v>1841204</v>
      </c>
      <c r="AE37" s="199" t="s">
        <v>70</v>
      </c>
      <c r="AF37" s="199" t="s">
        <v>70</v>
      </c>
      <c r="AG37" s="270" t="s">
        <v>146</v>
      </c>
      <c r="AH37" s="270" t="s">
        <v>147</v>
      </c>
      <c r="AI37" s="282">
        <v>45261</v>
      </c>
    </row>
    <row r="38" spans="1:35" s="10" customFormat="1" ht="61.9" customHeight="1" x14ac:dyDescent="0.2">
      <c r="A38" s="200"/>
      <c r="B38" s="200"/>
      <c r="C38" s="200"/>
      <c r="D38" s="200"/>
      <c r="E38" s="200"/>
      <c r="F38" s="200"/>
      <c r="G38" s="200"/>
      <c r="H38" s="200"/>
      <c r="I38" s="16" t="s">
        <v>94</v>
      </c>
      <c r="J38" s="16" t="s">
        <v>95</v>
      </c>
      <c r="K38" s="16" t="s">
        <v>96</v>
      </c>
      <c r="L38" s="16">
        <v>1</v>
      </c>
      <c r="M38" s="200"/>
      <c r="N38" s="200"/>
      <c r="O38" s="200"/>
      <c r="P38" s="200"/>
      <c r="Q38" s="200"/>
      <c r="R38" s="200"/>
      <c r="S38" s="274"/>
      <c r="T38" s="274"/>
      <c r="U38" s="274"/>
      <c r="V38" s="274"/>
      <c r="W38" s="274"/>
      <c r="X38" s="274"/>
      <c r="Y38" s="274"/>
      <c r="Z38" s="274"/>
      <c r="AA38" s="274"/>
      <c r="AB38" s="200"/>
      <c r="AC38" s="200"/>
      <c r="AD38" s="200"/>
      <c r="AE38" s="200"/>
      <c r="AF38" s="200"/>
      <c r="AG38" s="271"/>
      <c r="AH38" s="271"/>
      <c r="AI38" s="200"/>
    </row>
    <row r="39" spans="1:35" s="10" customFormat="1" ht="46.5" customHeight="1" x14ac:dyDescent="0.2">
      <c r="A39" s="269"/>
      <c r="B39" s="269"/>
      <c r="C39" s="269"/>
      <c r="D39" s="269"/>
      <c r="E39" s="269"/>
      <c r="F39" s="269"/>
      <c r="G39" s="269"/>
      <c r="H39" s="269"/>
      <c r="I39" s="16" t="s">
        <v>142</v>
      </c>
      <c r="J39" s="16" t="s">
        <v>143</v>
      </c>
      <c r="K39" s="16" t="s">
        <v>144</v>
      </c>
      <c r="L39" s="16">
        <v>33495</v>
      </c>
      <c r="M39" s="269"/>
      <c r="N39" s="269"/>
      <c r="O39" s="269"/>
      <c r="P39" s="269"/>
      <c r="Q39" s="269"/>
      <c r="R39" s="269"/>
      <c r="S39" s="275"/>
      <c r="T39" s="275"/>
      <c r="U39" s="275"/>
      <c r="V39" s="275"/>
      <c r="W39" s="275"/>
      <c r="X39" s="275"/>
      <c r="Y39" s="275"/>
      <c r="Z39" s="275"/>
      <c r="AA39" s="275"/>
      <c r="AB39" s="269"/>
      <c r="AC39" s="269"/>
      <c r="AD39" s="269"/>
      <c r="AE39" s="269"/>
      <c r="AF39" s="269"/>
      <c r="AG39" s="272"/>
      <c r="AH39" s="272"/>
      <c r="AI39" s="269"/>
    </row>
    <row r="40" spans="1:35" s="10" customFormat="1" ht="108" customHeight="1" x14ac:dyDescent="0.2">
      <c r="A40" s="199" t="s">
        <v>434</v>
      </c>
      <c r="B40" s="199" t="s">
        <v>435</v>
      </c>
      <c r="C40" s="199" t="s">
        <v>117</v>
      </c>
      <c r="D40" s="199" t="s">
        <v>118</v>
      </c>
      <c r="E40" s="199" t="s">
        <v>435</v>
      </c>
      <c r="F40" s="199" t="s">
        <v>132</v>
      </c>
      <c r="G40" s="199" t="s">
        <v>44</v>
      </c>
      <c r="H40" s="199" t="s">
        <v>44</v>
      </c>
      <c r="I40" s="16" t="s">
        <v>141</v>
      </c>
      <c r="J40" s="16" t="s">
        <v>140</v>
      </c>
      <c r="K40" s="16" t="s">
        <v>102</v>
      </c>
      <c r="L40" s="16">
        <v>3.41</v>
      </c>
      <c r="M40" s="199" t="s">
        <v>48</v>
      </c>
      <c r="N40" s="199" t="s">
        <v>114</v>
      </c>
      <c r="O40" s="199" t="s">
        <v>93</v>
      </c>
      <c r="P40" s="199" t="s">
        <v>51</v>
      </c>
      <c r="Q40" s="199" t="s">
        <v>52</v>
      </c>
      <c r="R40" s="199" t="s">
        <v>53</v>
      </c>
      <c r="S40" s="273">
        <f>T40</f>
        <v>0</v>
      </c>
      <c r="T40" s="273">
        <f>U40</f>
        <v>0</v>
      </c>
      <c r="U40" s="273">
        <v>0</v>
      </c>
      <c r="V40" s="273" t="s">
        <v>70</v>
      </c>
      <c r="W40" s="273" t="s">
        <v>70</v>
      </c>
      <c r="X40" s="273" t="s">
        <v>70</v>
      </c>
      <c r="Y40" s="273" t="s">
        <v>70</v>
      </c>
      <c r="Z40" s="273" t="s">
        <v>70</v>
      </c>
      <c r="AA40" s="273">
        <v>0</v>
      </c>
      <c r="AB40" s="199" t="s">
        <v>54</v>
      </c>
      <c r="AC40" s="199" t="s">
        <v>70</v>
      </c>
      <c r="AD40" s="199">
        <v>0</v>
      </c>
      <c r="AE40" s="199" t="s">
        <v>70</v>
      </c>
      <c r="AF40" s="199" t="s">
        <v>70</v>
      </c>
      <c r="AG40" s="270" t="s">
        <v>272</v>
      </c>
      <c r="AH40" s="270" t="s">
        <v>381</v>
      </c>
      <c r="AI40" s="199"/>
    </row>
    <row r="41" spans="1:35" s="10" customFormat="1" ht="61.9" customHeight="1" x14ac:dyDescent="0.2">
      <c r="A41" s="200"/>
      <c r="B41" s="200"/>
      <c r="C41" s="200"/>
      <c r="D41" s="200"/>
      <c r="E41" s="200"/>
      <c r="F41" s="200"/>
      <c r="G41" s="200"/>
      <c r="H41" s="200"/>
      <c r="I41" s="16" t="s">
        <v>94</v>
      </c>
      <c r="J41" s="16" t="s">
        <v>95</v>
      </c>
      <c r="K41" s="16" t="s">
        <v>96</v>
      </c>
      <c r="L41" s="16">
        <v>1</v>
      </c>
      <c r="M41" s="200"/>
      <c r="N41" s="200"/>
      <c r="O41" s="200"/>
      <c r="P41" s="200"/>
      <c r="Q41" s="200"/>
      <c r="R41" s="200"/>
      <c r="S41" s="274"/>
      <c r="T41" s="274"/>
      <c r="U41" s="274"/>
      <c r="V41" s="274"/>
      <c r="W41" s="274"/>
      <c r="X41" s="274"/>
      <c r="Y41" s="274"/>
      <c r="Z41" s="274"/>
      <c r="AA41" s="274"/>
      <c r="AB41" s="200"/>
      <c r="AC41" s="200"/>
      <c r="AD41" s="200"/>
      <c r="AE41" s="200"/>
      <c r="AF41" s="200"/>
      <c r="AG41" s="271"/>
      <c r="AH41" s="271"/>
      <c r="AI41" s="200"/>
    </row>
    <row r="42" spans="1:35" s="10" customFormat="1" ht="46.5" customHeight="1" x14ac:dyDescent="0.2">
      <c r="A42" s="269"/>
      <c r="B42" s="269"/>
      <c r="C42" s="269"/>
      <c r="D42" s="269"/>
      <c r="E42" s="269"/>
      <c r="F42" s="269"/>
      <c r="G42" s="269"/>
      <c r="H42" s="269"/>
      <c r="I42" s="16" t="s">
        <v>142</v>
      </c>
      <c r="J42" s="16" t="s">
        <v>143</v>
      </c>
      <c r="K42" s="16" t="s">
        <v>144</v>
      </c>
      <c r="L42" s="16">
        <v>170666</v>
      </c>
      <c r="M42" s="269"/>
      <c r="N42" s="269"/>
      <c r="O42" s="269"/>
      <c r="P42" s="269"/>
      <c r="Q42" s="269"/>
      <c r="R42" s="269"/>
      <c r="S42" s="275"/>
      <c r="T42" s="275"/>
      <c r="U42" s="275"/>
      <c r="V42" s="275"/>
      <c r="W42" s="275"/>
      <c r="X42" s="275"/>
      <c r="Y42" s="275"/>
      <c r="Z42" s="275"/>
      <c r="AA42" s="275"/>
      <c r="AB42" s="269"/>
      <c r="AC42" s="269"/>
      <c r="AD42" s="269"/>
      <c r="AE42" s="269"/>
      <c r="AF42" s="269"/>
      <c r="AG42" s="272"/>
      <c r="AH42" s="272"/>
      <c r="AI42" s="269"/>
    </row>
    <row r="43" spans="1:35" s="1" customFormat="1" ht="84" customHeight="1" x14ac:dyDescent="0.2">
      <c r="A43" s="276" t="s">
        <v>436</v>
      </c>
      <c r="B43" s="276" t="s">
        <v>116</v>
      </c>
      <c r="C43" s="276" t="s">
        <v>117</v>
      </c>
      <c r="D43" s="276" t="s">
        <v>118</v>
      </c>
      <c r="E43" s="276" t="s">
        <v>119</v>
      </c>
      <c r="F43" s="276" t="s">
        <v>88</v>
      </c>
      <c r="G43" s="276" t="s">
        <v>44</v>
      </c>
      <c r="H43" s="276" t="s">
        <v>44</v>
      </c>
      <c r="I43" s="178" t="s">
        <v>89</v>
      </c>
      <c r="J43" s="16" t="s">
        <v>90</v>
      </c>
      <c r="K43" s="16" t="s">
        <v>91</v>
      </c>
      <c r="L43" s="16">
        <v>16139251</v>
      </c>
      <c r="M43" s="276" t="s">
        <v>120</v>
      </c>
      <c r="N43" s="276" t="s">
        <v>121</v>
      </c>
      <c r="O43" s="276" t="s">
        <v>93</v>
      </c>
      <c r="P43" s="276" t="s">
        <v>51</v>
      </c>
      <c r="Q43" s="276" t="s">
        <v>52</v>
      </c>
      <c r="R43" s="276" t="s">
        <v>53</v>
      </c>
      <c r="S43" s="278">
        <f>T43</f>
        <v>12333680</v>
      </c>
      <c r="T43" s="278">
        <f>U43</f>
        <v>12333680</v>
      </c>
      <c r="U43" s="278">
        <v>12333680</v>
      </c>
      <c r="V43" s="278" t="s">
        <v>70</v>
      </c>
      <c r="W43" s="278" t="s">
        <v>70</v>
      </c>
      <c r="X43" s="278" t="s">
        <v>70</v>
      </c>
      <c r="Y43" s="278" t="s">
        <v>70</v>
      </c>
      <c r="Z43" s="278" t="s">
        <v>70</v>
      </c>
      <c r="AA43" s="278">
        <v>2195317.1800000002</v>
      </c>
      <c r="AB43" s="276" t="s">
        <v>54</v>
      </c>
      <c r="AC43" s="276" t="s">
        <v>70</v>
      </c>
      <c r="AD43" s="276">
        <f>T43</f>
        <v>12333680</v>
      </c>
      <c r="AE43" s="276" t="s">
        <v>70</v>
      </c>
      <c r="AF43" s="276" t="s">
        <v>70</v>
      </c>
      <c r="AG43" s="277" t="s">
        <v>272</v>
      </c>
      <c r="AH43" s="277" t="s">
        <v>381</v>
      </c>
      <c r="AI43" s="285"/>
    </row>
    <row r="44" spans="1:35" s="1" customFormat="1" ht="48" x14ac:dyDescent="0.2">
      <c r="A44" s="276"/>
      <c r="B44" s="276"/>
      <c r="C44" s="276"/>
      <c r="D44" s="276"/>
      <c r="E44" s="276"/>
      <c r="F44" s="276"/>
      <c r="G44" s="276"/>
      <c r="H44" s="276"/>
      <c r="I44" s="16" t="s">
        <v>94</v>
      </c>
      <c r="J44" s="16" t="s">
        <v>95</v>
      </c>
      <c r="K44" s="16" t="s">
        <v>96</v>
      </c>
      <c r="L44" s="16">
        <v>1</v>
      </c>
      <c r="M44" s="276"/>
      <c r="N44" s="276"/>
      <c r="O44" s="276"/>
      <c r="P44" s="276"/>
      <c r="Q44" s="276"/>
      <c r="R44" s="276"/>
      <c r="S44" s="278"/>
      <c r="T44" s="278"/>
      <c r="U44" s="278"/>
      <c r="V44" s="278"/>
      <c r="W44" s="278"/>
      <c r="X44" s="278"/>
      <c r="Y44" s="278"/>
      <c r="Z44" s="278"/>
      <c r="AA44" s="278"/>
      <c r="AB44" s="276"/>
      <c r="AC44" s="276"/>
      <c r="AD44" s="276"/>
      <c r="AE44" s="276"/>
      <c r="AF44" s="276"/>
      <c r="AG44" s="277"/>
      <c r="AH44" s="277"/>
      <c r="AI44" s="276"/>
    </row>
    <row r="45" spans="1:35" s="1" customFormat="1" ht="84" customHeight="1" x14ac:dyDescent="0.2">
      <c r="A45" s="276" t="s">
        <v>437</v>
      </c>
      <c r="B45" s="199" t="s">
        <v>438</v>
      </c>
      <c r="C45" s="276" t="s">
        <v>98</v>
      </c>
      <c r="D45" s="276" t="s">
        <v>99</v>
      </c>
      <c r="E45" s="199" t="s">
        <v>505</v>
      </c>
      <c r="F45" s="199" t="s">
        <v>88</v>
      </c>
      <c r="G45" s="199" t="s">
        <v>44</v>
      </c>
      <c r="H45" s="199" t="s">
        <v>44</v>
      </c>
      <c r="I45" s="16" t="s">
        <v>100</v>
      </c>
      <c r="J45" s="16" t="s">
        <v>101</v>
      </c>
      <c r="K45" s="16" t="s">
        <v>102</v>
      </c>
      <c r="L45" s="16">
        <v>3.7</v>
      </c>
      <c r="M45" s="199" t="s">
        <v>48</v>
      </c>
      <c r="N45" s="199" t="s">
        <v>110</v>
      </c>
      <c r="O45" s="199" t="s">
        <v>93</v>
      </c>
      <c r="P45" s="199" t="s">
        <v>51</v>
      </c>
      <c r="Q45" s="199" t="s">
        <v>52</v>
      </c>
      <c r="R45" s="199" t="s">
        <v>53</v>
      </c>
      <c r="S45" s="278">
        <f>T45</f>
        <v>1361841.3</v>
      </c>
      <c r="T45" s="273">
        <f>U45</f>
        <v>1361841.3</v>
      </c>
      <c r="U45" s="273">
        <v>1361841.3</v>
      </c>
      <c r="V45" s="273" t="s">
        <v>70</v>
      </c>
      <c r="W45" s="273" t="s">
        <v>70</v>
      </c>
      <c r="X45" s="273" t="s">
        <v>70</v>
      </c>
      <c r="Y45" s="273" t="s">
        <v>70</v>
      </c>
      <c r="Z45" s="273" t="s">
        <v>70</v>
      </c>
      <c r="AA45" s="273">
        <v>240325.74</v>
      </c>
      <c r="AB45" s="199" t="s">
        <v>54</v>
      </c>
      <c r="AC45" s="199" t="s">
        <v>70</v>
      </c>
      <c r="AD45" s="199">
        <f>T45</f>
        <v>1361841.3</v>
      </c>
      <c r="AE45" s="199" t="s">
        <v>70</v>
      </c>
      <c r="AF45" s="199" t="s">
        <v>70</v>
      </c>
      <c r="AG45" s="270" t="s">
        <v>427</v>
      </c>
      <c r="AH45" s="270" t="s">
        <v>314</v>
      </c>
      <c r="AI45" s="199"/>
    </row>
    <row r="46" spans="1:35" s="1" customFormat="1" ht="36" x14ac:dyDescent="0.2">
      <c r="A46" s="276"/>
      <c r="B46" s="200"/>
      <c r="C46" s="276"/>
      <c r="D46" s="276"/>
      <c r="E46" s="200"/>
      <c r="F46" s="200"/>
      <c r="G46" s="200"/>
      <c r="H46" s="200"/>
      <c r="I46" s="16" t="s">
        <v>103</v>
      </c>
      <c r="J46" s="16" t="s">
        <v>104</v>
      </c>
      <c r="K46" s="16" t="s">
        <v>105</v>
      </c>
      <c r="L46" s="177">
        <v>37590</v>
      </c>
      <c r="M46" s="200"/>
      <c r="N46" s="200"/>
      <c r="O46" s="200"/>
      <c r="P46" s="200"/>
      <c r="Q46" s="200"/>
      <c r="R46" s="200"/>
      <c r="S46" s="278"/>
      <c r="T46" s="274"/>
      <c r="U46" s="274"/>
      <c r="V46" s="274"/>
      <c r="W46" s="274"/>
      <c r="X46" s="274"/>
      <c r="Y46" s="274"/>
      <c r="Z46" s="274"/>
      <c r="AA46" s="274"/>
      <c r="AB46" s="200"/>
      <c r="AC46" s="200"/>
      <c r="AD46" s="200"/>
      <c r="AE46" s="200"/>
      <c r="AF46" s="200"/>
      <c r="AG46" s="271"/>
      <c r="AH46" s="271"/>
      <c r="AI46" s="200"/>
    </row>
    <row r="47" spans="1:35" s="1" customFormat="1" ht="48" x14ac:dyDescent="0.2">
      <c r="A47" s="276"/>
      <c r="B47" s="200"/>
      <c r="C47" s="276"/>
      <c r="D47" s="276"/>
      <c r="E47" s="200"/>
      <c r="F47" s="200"/>
      <c r="G47" s="200"/>
      <c r="H47" s="200"/>
      <c r="I47" s="16" t="s">
        <v>94</v>
      </c>
      <c r="J47" s="16" t="s">
        <v>95</v>
      </c>
      <c r="K47" s="16" t="s">
        <v>96</v>
      </c>
      <c r="L47" s="16">
        <v>1</v>
      </c>
      <c r="M47" s="200"/>
      <c r="N47" s="200"/>
      <c r="O47" s="200"/>
      <c r="P47" s="200"/>
      <c r="Q47" s="200"/>
      <c r="R47" s="200"/>
      <c r="S47" s="278"/>
      <c r="T47" s="274"/>
      <c r="U47" s="274"/>
      <c r="V47" s="274"/>
      <c r="W47" s="274"/>
      <c r="X47" s="274"/>
      <c r="Y47" s="274"/>
      <c r="Z47" s="274"/>
      <c r="AA47" s="274"/>
      <c r="AB47" s="200"/>
      <c r="AC47" s="200"/>
      <c r="AD47" s="200"/>
      <c r="AE47" s="200"/>
      <c r="AF47" s="200"/>
      <c r="AG47" s="272"/>
      <c r="AH47" s="272"/>
      <c r="AI47" s="269"/>
    </row>
    <row r="48" spans="1:35" s="1" customFormat="1" ht="84" customHeight="1" x14ac:dyDescent="0.2">
      <c r="A48" s="276" t="s">
        <v>439</v>
      </c>
      <c r="B48" s="199" t="s">
        <v>440</v>
      </c>
      <c r="C48" s="276" t="s">
        <v>98</v>
      </c>
      <c r="D48" s="276" t="s">
        <v>99</v>
      </c>
      <c r="E48" s="199" t="s">
        <v>440</v>
      </c>
      <c r="F48" s="199" t="s">
        <v>88</v>
      </c>
      <c r="G48" s="199" t="s">
        <v>44</v>
      </c>
      <c r="H48" s="199" t="s">
        <v>44</v>
      </c>
      <c r="I48" s="16" t="s">
        <v>100</v>
      </c>
      <c r="J48" s="16" t="s">
        <v>101</v>
      </c>
      <c r="K48" s="16" t="s">
        <v>102</v>
      </c>
      <c r="L48" s="16">
        <v>1.9</v>
      </c>
      <c r="M48" s="199" t="s">
        <v>48</v>
      </c>
      <c r="N48" s="199" t="s">
        <v>112</v>
      </c>
      <c r="O48" s="199" t="s">
        <v>93</v>
      </c>
      <c r="P48" s="199" t="s">
        <v>51</v>
      </c>
      <c r="Q48" s="199" t="s">
        <v>52</v>
      </c>
      <c r="R48" s="199" t="s">
        <v>53</v>
      </c>
      <c r="S48" s="278">
        <f>T48</f>
        <v>750000</v>
      </c>
      <c r="T48" s="273">
        <f>U48</f>
        <v>750000</v>
      </c>
      <c r="U48" s="273">
        <v>750000</v>
      </c>
      <c r="V48" s="273" t="s">
        <v>70</v>
      </c>
      <c r="W48" s="273" t="s">
        <v>70</v>
      </c>
      <c r="X48" s="273" t="s">
        <v>70</v>
      </c>
      <c r="Y48" s="273" t="s">
        <v>70</v>
      </c>
      <c r="Z48" s="273" t="s">
        <v>70</v>
      </c>
      <c r="AA48" s="273">
        <v>132354</v>
      </c>
      <c r="AB48" s="199" t="s">
        <v>54</v>
      </c>
      <c r="AC48" s="199" t="s">
        <v>70</v>
      </c>
      <c r="AD48" s="199">
        <f>T48</f>
        <v>750000</v>
      </c>
      <c r="AE48" s="199" t="s">
        <v>70</v>
      </c>
      <c r="AF48" s="199" t="s">
        <v>70</v>
      </c>
      <c r="AG48" s="270" t="s">
        <v>427</v>
      </c>
      <c r="AH48" s="270" t="s">
        <v>314</v>
      </c>
      <c r="AI48" s="199"/>
    </row>
    <row r="49" spans="1:35" s="1" customFormat="1" ht="36" x14ac:dyDescent="0.2">
      <c r="A49" s="276"/>
      <c r="B49" s="200"/>
      <c r="C49" s="276"/>
      <c r="D49" s="276"/>
      <c r="E49" s="200"/>
      <c r="F49" s="200"/>
      <c r="G49" s="200"/>
      <c r="H49" s="200"/>
      <c r="I49" s="16" t="s">
        <v>103</v>
      </c>
      <c r="J49" s="16" t="s">
        <v>104</v>
      </c>
      <c r="K49" s="16" t="s">
        <v>105</v>
      </c>
      <c r="L49" s="16">
        <v>19066</v>
      </c>
      <c r="M49" s="200"/>
      <c r="N49" s="200"/>
      <c r="O49" s="200"/>
      <c r="P49" s="200"/>
      <c r="Q49" s="200"/>
      <c r="R49" s="200"/>
      <c r="S49" s="278"/>
      <c r="T49" s="274"/>
      <c r="U49" s="274"/>
      <c r="V49" s="274"/>
      <c r="W49" s="274"/>
      <c r="X49" s="274"/>
      <c r="Y49" s="274"/>
      <c r="Z49" s="274"/>
      <c r="AA49" s="274"/>
      <c r="AB49" s="200"/>
      <c r="AC49" s="200"/>
      <c r="AD49" s="200"/>
      <c r="AE49" s="200"/>
      <c r="AF49" s="200"/>
      <c r="AG49" s="271"/>
      <c r="AH49" s="271"/>
      <c r="AI49" s="200"/>
    </row>
    <row r="50" spans="1:35" s="1" customFormat="1" ht="48" x14ac:dyDescent="0.2">
      <c r="A50" s="276"/>
      <c r="B50" s="200"/>
      <c r="C50" s="276"/>
      <c r="D50" s="276"/>
      <c r="E50" s="200"/>
      <c r="F50" s="200"/>
      <c r="G50" s="200"/>
      <c r="H50" s="200"/>
      <c r="I50" s="16" t="s">
        <v>94</v>
      </c>
      <c r="J50" s="16" t="s">
        <v>95</v>
      </c>
      <c r="K50" s="16" t="s">
        <v>96</v>
      </c>
      <c r="L50" s="16">
        <v>1</v>
      </c>
      <c r="M50" s="200"/>
      <c r="N50" s="200"/>
      <c r="O50" s="200"/>
      <c r="P50" s="200"/>
      <c r="Q50" s="200"/>
      <c r="R50" s="200"/>
      <c r="S50" s="278"/>
      <c r="T50" s="274"/>
      <c r="U50" s="274"/>
      <c r="V50" s="274"/>
      <c r="W50" s="274"/>
      <c r="X50" s="274"/>
      <c r="Y50" s="274"/>
      <c r="Z50" s="274"/>
      <c r="AA50" s="274"/>
      <c r="AB50" s="200"/>
      <c r="AC50" s="200"/>
      <c r="AD50" s="200"/>
      <c r="AE50" s="200"/>
      <c r="AF50" s="200"/>
      <c r="AG50" s="272"/>
      <c r="AH50" s="272"/>
      <c r="AI50" s="269"/>
    </row>
    <row r="51" spans="1:35" s="1" customFormat="1" ht="84" customHeight="1" x14ac:dyDescent="0.2">
      <c r="A51" s="276" t="s">
        <v>441</v>
      </c>
      <c r="B51" s="199" t="s">
        <v>442</v>
      </c>
      <c r="C51" s="276" t="s">
        <v>98</v>
      </c>
      <c r="D51" s="276" t="s">
        <v>99</v>
      </c>
      <c r="E51" s="199" t="s">
        <v>442</v>
      </c>
      <c r="F51" s="199" t="s">
        <v>88</v>
      </c>
      <c r="G51" s="199" t="s">
        <v>44</v>
      </c>
      <c r="H51" s="199" t="s">
        <v>44</v>
      </c>
      <c r="I51" s="16" t="s">
        <v>100</v>
      </c>
      <c r="J51" s="16" t="s">
        <v>101</v>
      </c>
      <c r="K51" s="16" t="s">
        <v>102</v>
      </c>
      <c r="L51" s="16">
        <v>9.6</v>
      </c>
      <c r="M51" s="199" t="s">
        <v>48</v>
      </c>
      <c r="N51" s="199" t="s">
        <v>112</v>
      </c>
      <c r="O51" s="199" t="s">
        <v>93</v>
      </c>
      <c r="P51" s="199" t="s">
        <v>51</v>
      </c>
      <c r="Q51" s="199" t="s">
        <v>52</v>
      </c>
      <c r="R51" s="199" t="s">
        <v>53</v>
      </c>
      <c r="S51" s="278">
        <f>T51</f>
        <v>750000</v>
      </c>
      <c r="T51" s="273">
        <f>U51</f>
        <v>750000</v>
      </c>
      <c r="U51" s="273">
        <v>750000</v>
      </c>
      <c r="V51" s="273" t="s">
        <v>70</v>
      </c>
      <c r="W51" s="273" t="s">
        <v>70</v>
      </c>
      <c r="X51" s="273" t="s">
        <v>70</v>
      </c>
      <c r="Y51" s="273" t="s">
        <v>70</v>
      </c>
      <c r="Z51" s="273" t="s">
        <v>70</v>
      </c>
      <c r="AA51" s="273">
        <v>132354</v>
      </c>
      <c r="AB51" s="199" t="s">
        <v>54</v>
      </c>
      <c r="AC51" s="199" t="s">
        <v>70</v>
      </c>
      <c r="AD51" s="199">
        <f>T51</f>
        <v>750000</v>
      </c>
      <c r="AE51" s="199" t="s">
        <v>70</v>
      </c>
      <c r="AF51" s="199" t="s">
        <v>70</v>
      </c>
      <c r="AG51" s="270" t="s">
        <v>427</v>
      </c>
      <c r="AH51" s="270" t="s">
        <v>314</v>
      </c>
      <c r="AI51" s="199"/>
    </row>
    <row r="52" spans="1:35" s="1" customFormat="1" ht="36" x14ac:dyDescent="0.2">
      <c r="A52" s="276"/>
      <c r="B52" s="200"/>
      <c r="C52" s="276"/>
      <c r="D52" s="276"/>
      <c r="E52" s="200"/>
      <c r="F52" s="200"/>
      <c r="G52" s="200"/>
      <c r="H52" s="200"/>
      <c r="I52" s="16" t="s">
        <v>103</v>
      </c>
      <c r="J52" s="16" t="s">
        <v>104</v>
      </c>
      <c r="K52" s="16" t="s">
        <v>105</v>
      </c>
      <c r="L52" s="177">
        <v>96291</v>
      </c>
      <c r="M52" s="200"/>
      <c r="N52" s="200"/>
      <c r="O52" s="200"/>
      <c r="P52" s="200"/>
      <c r="Q52" s="200"/>
      <c r="R52" s="200"/>
      <c r="S52" s="278"/>
      <c r="T52" s="274"/>
      <c r="U52" s="274"/>
      <c r="V52" s="274"/>
      <c r="W52" s="274"/>
      <c r="X52" s="274"/>
      <c r="Y52" s="274"/>
      <c r="Z52" s="274"/>
      <c r="AA52" s="274"/>
      <c r="AB52" s="200"/>
      <c r="AC52" s="200"/>
      <c r="AD52" s="200"/>
      <c r="AE52" s="200"/>
      <c r="AF52" s="200"/>
      <c r="AG52" s="271"/>
      <c r="AH52" s="271"/>
      <c r="AI52" s="200"/>
    </row>
    <row r="53" spans="1:35" s="1" customFormat="1" ht="48" x14ac:dyDescent="0.2">
      <c r="A53" s="276"/>
      <c r="B53" s="200"/>
      <c r="C53" s="276"/>
      <c r="D53" s="276"/>
      <c r="E53" s="200"/>
      <c r="F53" s="200"/>
      <c r="G53" s="200"/>
      <c r="H53" s="200"/>
      <c r="I53" s="16" t="s">
        <v>94</v>
      </c>
      <c r="J53" s="16" t="s">
        <v>95</v>
      </c>
      <c r="K53" s="16" t="s">
        <v>96</v>
      </c>
      <c r="L53" s="16">
        <v>1</v>
      </c>
      <c r="M53" s="200"/>
      <c r="N53" s="200"/>
      <c r="O53" s="200"/>
      <c r="P53" s="200"/>
      <c r="Q53" s="200"/>
      <c r="R53" s="200"/>
      <c r="S53" s="278"/>
      <c r="T53" s="274"/>
      <c r="U53" s="274"/>
      <c r="V53" s="274"/>
      <c r="W53" s="274"/>
      <c r="X53" s="274"/>
      <c r="Y53" s="274"/>
      <c r="Z53" s="274"/>
      <c r="AA53" s="274"/>
      <c r="AB53" s="200"/>
      <c r="AC53" s="200"/>
      <c r="AD53" s="200"/>
      <c r="AE53" s="200"/>
      <c r="AF53" s="200"/>
      <c r="AG53" s="272"/>
      <c r="AH53" s="272"/>
      <c r="AI53" s="269"/>
    </row>
    <row r="54" spans="1:35" s="1" customFormat="1" ht="84" customHeight="1" x14ac:dyDescent="0.2">
      <c r="A54" s="276" t="s">
        <v>443</v>
      </c>
      <c r="B54" s="199" t="s">
        <v>444</v>
      </c>
      <c r="C54" s="276" t="s">
        <v>98</v>
      </c>
      <c r="D54" s="276" t="s">
        <v>99</v>
      </c>
      <c r="E54" s="199" t="s">
        <v>444</v>
      </c>
      <c r="F54" s="199" t="s">
        <v>88</v>
      </c>
      <c r="G54" s="199" t="s">
        <v>44</v>
      </c>
      <c r="H54" s="199" t="s">
        <v>44</v>
      </c>
      <c r="I54" s="16" t="s">
        <v>100</v>
      </c>
      <c r="J54" s="16" t="s">
        <v>101</v>
      </c>
      <c r="K54" s="16" t="s">
        <v>102</v>
      </c>
      <c r="L54" s="16">
        <v>25.8</v>
      </c>
      <c r="M54" s="199" t="s">
        <v>48</v>
      </c>
      <c r="N54" s="199" t="s">
        <v>445</v>
      </c>
      <c r="O54" s="199" t="s">
        <v>93</v>
      </c>
      <c r="P54" s="199" t="s">
        <v>51</v>
      </c>
      <c r="Q54" s="199" t="s">
        <v>52</v>
      </c>
      <c r="R54" s="199" t="s">
        <v>53</v>
      </c>
      <c r="S54" s="278">
        <f>T54</f>
        <v>1487500</v>
      </c>
      <c r="T54" s="273">
        <f>U54</f>
        <v>1487500</v>
      </c>
      <c r="U54" s="273">
        <v>1487500</v>
      </c>
      <c r="V54" s="273" t="s">
        <v>70</v>
      </c>
      <c r="W54" s="273" t="s">
        <v>70</v>
      </c>
      <c r="X54" s="273" t="s">
        <v>70</v>
      </c>
      <c r="Y54" s="273" t="s">
        <v>70</v>
      </c>
      <c r="Z54" s="273" t="s">
        <v>70</v>
      </c>
      <c r="AA54" s="273">
        <v>262500</v>
      </c>
      <c r="AB54" s="199" t="s">
        <v>54</v>
      </c>
      <c r="AC54" s="199" t="s">
        <v>70</v>
      </c>
      <c r="AD54" s="199">
        <f>T54</f>
        <v>1487500</v>
      </c>
      <c r="AE54" s="199" t="s">
        <v>70</v>
      </c>
      <c r="AF54" s="199" t="s">
        <v>70</v>
      </c>
      <c r="AG54" s="270" t="s">
        <v>427</v>
      </c>
      <c r="AH54" s="270" t="s">
        <v>506</v>
      </c>
      <c r="AI54" s="199"/>
    </row>
    <row r="55" spans="1:35" s="1" customFormat="1" ht="36" x14ac:dyDescent="0.2">
      <c r="A55" s="276"/>
      <c r="B55" s="200"/>
      <c r="C55" s="276"/>
      <c r="D55" s="276"/>
      <c r="E55" s="200"/>
      <c r="F55" s="200"/>
      <c r="G55" s="200"/>
      <c r="H55" s="200"/>
      <c r="I55" s="16" t="s">
        <v>103</v>
      </c>
      <c r="J55" s="16" t="s">
        <v>104</v>
      </c>
      <c r="K55" s="16" t="s">
        <v>105</v>
      </c>
      <c r="L55" s="177">
        <v>258712</v>
      </c>
      <c r="M55" s="200"/>
      <c r="N55" s="200"/>
      <c r="O55" s="200"/>
      <c r="P55" s="200"/>
      <c r="Q55" s="200"/>
      <c r="R55" s="200"/>
      <c r="S55" s="278"/>
      <c r="T55" s="274"/>
      <c r="U55" s="274"/>
      <c r="V55" s="274"/>
      <c r="W55" s="274"/>
      <c r="X55" s="274"/>
      <c r="Y55" s="274"/>
      <c r="Z55" s="274"/>
      <c r="AA55" s="274"/>
      <c r="AB55" s="200"/>
      <c r="AC55" s="200"/>
      <c r="AD55" s="200"/>
      <c r="AE55" s="200"/>
      <c r="AF55" s="200"/>
      <c r="AG55" s="271"/>
      <c r="AH55" s="271"/>
      <c r="AI55" s="200"/>
    </row>
    <row r="56" spans="1:35" s="1" customFormat="1" ht="48" x14ac:dyDescent="0.2">
      <c r="A56" s="276"/>
      <c r="B56" s="200"/>
      <c r="C56" s="276"/>
      <c r="D56" s="276"/>
      <c r="E56" s="200"/>
      <c r="F56" s="200"/>
      <c r="G56" s="200"/>
      <c r="H56" s="200"/>
      <c r="I56" s="16" t="s">
        <v>94</v>
      </c>
      <c r="J56" s="16" t="s">
        <v>95</v>
      </c>
      <c r="K56" s="16" t="s">
        <v>96</v>
      </c>
      <c r="L56" s="16">
        <v>1</v>
      </c>
      <c r="M56" s="200"/>
      <c r="N56" s="200"/>
      <c r="O56" s="200"/>
      <c r="P56" s="200"/>
      <c r="Q56" s="200"/>
      <c r="R56" s="200"/>
      <c r="S56" s="278"/>
      <c r="T56" s="274"/>
      <c r="U56" s="275"/>
      <c r="V56" s="275"/>
      <c r="W56" s="275"/>
      <c r="X56" s="275"/>
      <c r="Y56" s="275"/>
      <c r="Z56" s="275"/>
      <c r="AA56" s="275"/>
      <c r="AB56" s="200"/>
      <c r="AC56" s="200"/>
      <c r="AD56" s="200"/>
      <c r="AE56" s="200"/>
      <c r="AF56" s="200"/>
      <c r="AG56" s="272"/>
      <c r="AH56" s="272"/>
      <c r="AI56" s="269"/>
    </row>
    <row r="57" spans="1:35" s="1" customFormat="1" ht="84" customHeight="1" x14ac:dyDescent="0.2">
      <c r="A57" s="276" t="s">
        <v>446</v>
      </c>
      <c r="B57" s="199" t="s">
        <v>447</v>
      </c>
      <c r="C57" s="276" t="s">
        <v>98</v>
      </c>
      <c r="D57" s="276" t="s">
        <v>99</v>
      </c>
      <c r="E57" s="199" t="s">
        <v>447</v>
      </c>
      <c r="F57" s="199" t="s">
        <v>88</v>
      </c>
      <c r="G57" s="199" t="s">
        <v>44</v>
      </c>
      <c r="H57" s="199" t="s">
        <v>44</v>
      </c>
      <c r="I57" s="16" t="s">
        <v>100</v>
      </c>
      <c r="J57" s="16" t="s">
        <v>101</v>
      </c>
      <c r="K57" s="16" t="s">
        <v>102</v>
      </c>
      <c r="L57" s="16">
        <v>2.4</v>
      </c>
      <c r="M57" s="199" t="s">
        <v>48</v>
      </c>
      <c r="N57" s="199" t="s">
        <v>114</v>
      </c>
      <c r="O57" s="199" t="s">
        <v>93</v>
      </c>
      <c r="P57" s="199" t="s">
        <v>51</v>
      </c>
      <c r="Q57" s="199" t="s">
        <v>52</v>
      </c>
      <c r="R57" s="199" t="s">
        <v>53</v>
      </c>
      <c r="S57" s="278">
        <f>T57</f>
        <v>501319</v>
      </c>
      <c r="T57" s="273">
        <f>U57</f>
        <v>501319</v>
      </c>
      <c r="U57" s="273">
        <v>501319</v>
      </c>
      <c r="V57" s="273" t="s">
        <v>70</v>
      </c>
      <c r="W57" s="273" t="s">
        <v>70</v>
      </c>
      <c r="X57" s="273" t="s">
        <v>70</v>
      </c>
      <c r="Y57" s="273" t="s">
        <v>70</v>
      </c>
      <c r="Z57" s="273" t="s">
        <v>70</v>
      </c>
      <c r="AA57" s="273">
        <v>88469</v>
      </c>
      <c r="AB57" s="199" t="s">
        <v>54</v>
      </c>
      <c r="AC57" s="199" t="s">
        <v>70</v>
      </c>
      <c r="AD57" s="199">
        <f>T57</f>
        <v>501319</v>
      </c>
      <c r="AE57" s="199" t="s">
        <v>70</v>
      </c>
      <c r="AF57" s="199" t="s">
        <v>70</v>
      </c>
      <c r="AG57" s="270" t="s">
        <v>448</v>
      </c>
      <c r="AH57" s="270" t="s">
        <v>252</v>
      </c>
      <c r="AI57" s="270"/>
    </row>
    <row r="58" spans="1:35" s="1" customFormat="1" ht="36" x14ac:dyDescent="0.2">
      <c r="A58" s="276"/>
      <c r="B58" s="200"/>
      <c r="C58" s="276"/>
      <c r="D58" s="276"/>
      <c r="E58" s="200"/>
      <c r="F58" s="200"/>
      <c r="G58" s="200"/>
      <c r="H58" s="200"/>
      <c r="I58" s="16" t="s">
        <v>103</v>
      </c>
      <c r="J58" s="16" t="s">
        <v>104</v>
      </c>
      <c r="K58" s="16" t="s">
        <v>105</v>
      </c>
      <c r="L58" s="16">
        <v>24345</v>
      </c>
      <c r="M58" s="200"/>
      <c r="N58" s="200"/>
      <c r="O58" s="200"/>
      <c r="P58" s="200"/>
      <c r="Q58" s="200"/>
      <c r="R58" s="200"/>
      <c r="S58" s="278"/>
      <c r="T58" s="274"/>
      <c r="U58" s="274"/>
      <c r="V58" s="274"/>
      <c r="W58" s="274"/>
      <c r="X58" s="274"/>
      <c r="Y58" s="274"/>
      <c r="Z58" s="274"/>
      <c r="AA58" s="274"/>
      <c r="AB58" s="200"/>
      <c r="AC58" s="200"/>
      <c r="AD58" s="200"/>
      <c r="AE58" s="200"/>
      <c r="AF58" s="200"/>
      <c r="AG58" s="271"/>
      <c r="AH58" s="271"/>
      <c r="AI58" s="271"/>
    </row>
    <row r="59" spans="1:35" s="1" customFormat="1" ht="48" x14ac:dyDescent="0.2">
      <c r="A59" s="276"/>
      <c r="B59" s="200"/>
      <c r="C59" s="276"/>
      <c r="D59" s="276"/>
      <c r="E59" s="200"/>
      <c r="F59" s="200"/>
      <c r="G59" s="200"/>
      <c r="H59" s="200"/>
      <c r="I59" s="16" t="s">
        <v>94</v>
      </c>
      <c r="J59" s="16" t="s">
        <v>95</v>
      </c>
      <c r="K59" s="16" t="s">
        <v>96</v>
      </c>
      <c r="L59" s="16">
        <v>1</v>
      </c>
      <c r="M59" s="200"/>
      <c r="N59" s="200"/>
      <c r="O59" s="200"/>
      <c r="P59" s="200"/>
      <c r="Q59" s="200"/>
      <c r="R59" s="200"/>
      <c r="S59" s="278"/>
      <c r="T59" s="274"/>
      <c r="U59" s="275"/>
      <c r="V59" s="275"/>
      <c r="W59" s="275"/>
      <c r="X59" s="275"/>
      <c r="Y59" s="275"/>
      <c r="Z59" s="275"/>
      <c r="AA59" s="275"/>
      <c r="AB59" s="200"/>
      <c r="AC59" s="200"/>
      <c r="AD59" s="200"/>
      <c r="AE59" s="200"/>
      <c r="AF59" s="200"/>
      <c r="AG59" s="272"/>
      <c r="AH59" s="272"/>
      <c r="AI59" s="272"/>
    </row>
    <row r="60" spans="1:35" s="1" customFormat="1" ht="84" customHeight="1" x14ac:dyDescent="0.2">
      <c r="A60" s="199" t="s">
        <v>449</v>
      </c>
      <c r="B60" s="199" t="s">
        <v>450</v>
      </c>
      <c r="C60" s="199" t="s">
        <v>98</v>
      </c>
      <c r="D60" s="199" t="s">
        <v>99</v>
      </c>
      <c r="E60" s="199" t="s">
        <v>450</v>
      </c>
      <c r="F60" s="199" t="s">
        <v>161</v>
      </c>
      <c r="G60" s="199" t="s">
        <v>44</v>
      </c>
      <c r="H60" s="199" t="s">
        <v>44</v>
      </c>
      <c r="I60" s="16" t="s">
        <v>451</v>
      </c>
      <c r="J60" s="16" t="s">
        <v>101</v>
      </c>
      <c r="K60" s="16" t="s">
        <v>157</v>
      </c>
      <c r="L60" s="16">
        <v>6</v>
      </c>
      <c r="M60" s="199" t="s">
        <v>48</v>
      </c>
      <c r="N60" s="199" t="s">
        <v>112</v>
      </c>
      <c r="O60" s="199" t="s">
        <v>93</v>
      </c>
      <c r="P60" s="199" t="s">
        <v>51</v>
      </c>
      <c r="Q60" s="199" t="s">
        <v>52</v>
      </c>
      <c r="R60" s="199" t="s">
        <v>53</v>
      </c>
      <c r="S60" s="273">
        <f>T60</f>
        <v>3731846</v>
      </c>
      <c r="T60" s="273">
        <f>U60</f>
        <v>3731846</v>
      </c>
      <c r="U60" s="273">
        <v>3731846</v>
      </c>
      <c r="V60" s="273" t="s">
        <v>70</v>
      </c>
      <c r="W60" s="273" t="s">
        <v>70</v>
      </c>
      <c r="X60" s="273" t="s">
        <v>70</v>
      </c>
      <c r="Y60" s="273" t="s">
        <v>70</v>
      </c>
      <c r="Z60" s="273" t="s">
        <v>70</v>
      </c>
      <c r="AA60" s="273">
        <v>658562</v>
      </c>
      <c r="AB60" s="199" t="s">
        <v>54</v>
      </c>
      <c r="AC60" s="199" t="s">
        <v>70</v>
      </c>
      <c r="AD60" s="199">
        <f>T60</f>
        <v>3731846</v>
      </c>
      <c r="AE60" s="199" t="s">
        <v>70</v>
      </c>
      <c r="AF60" s="199" t="s">
        <v>70</v>
      </c>
      <c r="AG60" s="270" t="s">
        <v>314</v>
      </c>
      <c r="AH60" s="270" t="s">
        <v>448</v>
      </c>
      <c r="AI60" s="282"/>
    </row>
    <row r="61" spans="1:35" s="1" customFormat="1" ht="72" x14ac:dyDescent="0.2">
      <c r="A61" s="200"/>
      <c r="B61" s="200"/>
      <c r="C61" s="200"/>
      <c r="D61" s="200"/>
      <c r="E61" s="200"/>
      <c r="F61" s="200"/>
      <c r="G61" s="200"/>
      <c r="H61" s="200"/>
      <c r="I61" s="16" t="s">
        <v>452</v>
      </c>
      <c r="J61" s="16" t="s">
        <v>453</v>
      </c>
      <c r="K61" s="16" t="s">
        <v>47</v>
      </c>
      <c r="L61" s="16">
        <v>500</v>
      </c>
      <c r="M61" s="200"/>
      <c r="N61" s="200"/>
      <c r="O61" s="200"/>
      <c r="P61" s="200"/>
      <c r="Q61" s="200"/>
      <c r="R61" s="200"/>
      <c r="S61" s="274"/>
      <c r="T61" s="274"/>
      <c r="U61" s="274"/>
      <c r="V61" s="274"/>
      <c r="W61" s="274"/>
      <c r="X61" s="274"/>
      <c r="Y61" s="274"/>
      <c r="Z61" s="274"/>
      <c r="AA61" s="274"/>
      <c r="AB61" s="200"/>
      <c r="AC61" s="200"/>
      <c r="AD61" s="200"/>
      <c r="AE61" s="200"/>
      <c r="AF61" s="200"/>
      <c r="AG61" s="271"/>
      <c r="AH61" s="271"/>
      <c r="AI61" s="283"/>
    </row>
    <row r="62" spans="1:35" s="1" customFormat="1" ht="84" customHeight="1" x14ac:dyDescent="0.2">
      <c r="A62" s="200"/>
      <c r="B62" s="200"/>
      <c r="C62" s="200"/>
      <c r="D62" s="200"/>
      <c r="E62" s="200"/>
      <c r="F62" s="200"/>
      <c r="G62" s="200"/>
      <c r="H62" s="200"/>
      <c r="I62" s="16" t="s">
        <v>454</v>
      </c>
      <c r="J62" s="16" t="s">
        <v>104</v>
      </c>
      <c r="K62" s="16" t="s">
        <v>455</v>
      </c>
      <c r="L62" s="16">
        <v>60381</v>
      </c>
      <c r="M62" s="200"/>
      <c r="N62" s="200"/>
      <c r="O62" s="200"/>
      <c r="P62" s="200"/>
      <c r="Q62" s="200"/>
      <c r="R62" s="200"/>
      <c r="S62" s="274"/>
      <c r="T62" s="274"/>
      <c r="U62" s="274"/>
      <c r="V62" s="274" t="s">
        <v>70</v>
      </c>
      <c r="W62" s="274" t="s">
        <v>70</v>
      </c>
      <c r="X62" s="274" t="s">
        <v>70</v>
      </c>
      <c r="Y62" s="274" t="s">
        <v>70</v>
      </c>
      <c r="Z62" s="274" t="s">
        <v>70</v>
      </c>
      <c r="AA62" s="274"/>
      <c r="AB62" s="200"/>
      <c r="AC62" s="200"/>
      <c r="AD62" s="200"/>
      <c r="AE62" s="200"/>
      <c r="AF62" s="200"/>
      <c r="AG62" s="271"/>
      <c r="AH62" s="271"/>
      <c r="AI62" s="283"/>
    </row>
    <row r="63" spans="1:35" s="1" customFormat="1" ht="84" customHeight="1" x14ac:dyDescent="0.2">
      <c r="A63" s="200"/>
      <c r="B63" s="200"/>
      <c r="C63" s="200"/>
      <c r="D63" s="200"/>
      <c r="E63" s="200"/>
      <c r="F63" s="200"/>
      <c r="G63" s="200"/>
      <c r="H63" s="200"/>
      <c r="I63" s="16" t="s">
        <v>456</v>
      </c>
      <c r="J63" s="16" t="s">
        <v>172</v>
      </c>
      <c r="K63" s="16" t="s">
        <v>457</v>
      </c>
      <c r="L63" s="16">
        <v>1.27</v>
      </c>
      <c r="M63" s="200"/>
      <c r="N63" s="200"/>
      <c r="O63" s="200"/>
      <c r="P63" s="200"/>
      <c r="Q63" s="200"/>
      <c r="R63" s="200"/>
      <c r="S63" s="274"/>
      <c r="T63" s="274"/>
      <c r="U63" s="274"/>
      <c r="V63" s="274"/>
      <c r="W63" s="274"/>
      <c r="X63" s="274"/>
      <c r="Y63" s="274"/>
      <c r="Z63" s="274"/>
      <c r="AA63" s="274"/>
      <c r="AB63" s="200"/>
      <c r="AC63" s="200"/>
      <c r="AD63" s="200"/>
      <c r="AE63" s="200"/>
      <c r="AF63" s="200"/>
      <c r="AG63" s="271"/>
      <c r="AH63" s="271"/>
      <c r="AI63" s="283"/>
    </row>
    <row r="64" spans="1:35" s="1" customFormat="1" ht="48" x14ac:dyDescent="0.2">
      <c r="A64" s="269"/>
      <c r="B64" s="269"/>
      <c r="C64" s="269"/>
      <c r="D64" s="269"/>
      <c r="E64" s="269"/>
      <c r="F64" s="269"/>
      <c r="G64" s="269"/>
      <c r="H64" s="269"/>
      <c r="I64" s="16" t="s">
        <v>94</v>
      </c>
      <c r="J64" s="16" t="s">
        <v>95</v>
      </c>
      <c r="K64" s="16" t="s">
        <v>96</v>
      </c>
      <c r="L64" s="16">
        <v>1</v>
      </c>
      <c r="M64" s="269"/>
      <c r="N64" s="269"/>
      <c r="O64" s="269"/>
      <c r="P64" s="269"/>
      <c r="Q64" s="269"/>
      <c r="R64" s="269"/>
      <c r="S64" s="275"/>
      <c r="T64" s="275"/>
      <c r="U64" s="275"/>
      <c r="V64" s="275" t="s">
        <v>70</v>
      </c>
      <c r="W64" s="275" t="s">
        <v>70</v>
      </c>
      <c r="X64" s="275" t="s">
        <v>70</v>
      </c>
      <c r="Y64" s="275" t="s">
        <v>70</v>
      </c>
      <c r="Z64" s="275" t="s">
        <v>70</v>
      </c>
      <c r="AA64" s="275"/>
      <c r="AB64" s="269"/>
      <c r="AC64" s="269"/>
      <c r="AD64" s="269"/>
      <c r="AE64" s="269"/>
      <c r="AF64" s="269"/>
      <c r="AG64" s="272"/>
      <c r="AH64" s="272"/>
      <c r="AI64" s="284"/>
    </row>
    <row r="65" spans="1:35" s="1" customFormat="1" ht="84" customHeight="1" x14ac:dyDescent="0.2">
      <c r="A65" s="199" t="s">
        <v>458</v>
      </c>
      <c r="B65" s="199" t="s">
        <v>459</v>
      </c>
      <c r="C65" s="199" t="s">
        <v>98</v>
      </c>
      <c r="D65" s="199" t="s">
        <v>99</v>
      </c>
      <c r="E65" s="199" t="s">
        <v>459</v>
      </c>
      <c r="F65" s="199" t="s">
        <v>161</v>
      </c>
      <c r="G65" s="199" t="s">
        <v>44</v>
      </c>
      <c r="H65" s="199" t="s">
        <v>44</v>
      </c>
      <c r="I65" s="16" t="s">
        <v>451</v>
      </c>
      <c r="J65" s="16" t="s">
        <v>101</v>
      </c>
      <c r="K65" s="16" t="s">
        <v>157</v>
      </c>
      <c r="L65" s="16">
        <v>4.4000000000000004</v>
      </c>
      <c r="M65" s="199" t="s">
        <v>48</v>
      </c>
      <c r="N65" s="199" t="s">
        <v>445</v>
      </c>
      <c r="O65" s="199" t="s">
        <v>93</v>
      </c>
      <c r="P65" s="199" t="s">
        <v>51</v>
      </c>
      <c r="Q65" s="199" t="s">
        <v>52</v>
      </c>
      <c r="R65" s="199" t="s">
        <v>53</v>
      </c>
      <c r="S65" s="273">
        <f>T65</f>
        <v>1105000</v>
      </c>
      <c r="T65" s="273">
        <f>U65</f>
        <v>1105000</v>
      </c>
      <c r="U65" s="273">
        <v>1105000</v>
      </c>
      <c r="V65" s="273" t="s">
        <v>70</v>
      </c>
      <c r="W65" s="273" t="s">
        <v>70</v>
      </c>
      <c r="X65" s="273" t="s">
        <v>70</v>
      </c>
      <c r="Y65" s="273" t="s">
        <v>70</v>
      </c>
      <c r="Z65" s="273" t="s">
        <v>70</v>
      </c>
      <c r="AA65" s="273">
        <v>195000</v>
      </c>
      <c r="AB65" s="199" t="s">
        <v>54</v>
      </c>
      <c r="AC65" s="199" t="s">
        <v>70</v>
      </c>
      <c r="AD65" s="199">
        <f>T65</f>
        <v>1105000</v>
      </c>
      <c r="AE65" s="199" t="s">
        <v>70</v>
      </c>
      <c r="AF65" s="199" t="s">
        <v>70</v>
      </c>
      <c r="AG65" s="270" t="s">
        <v>507</v>
      </c>
      <c r="AH65" s="270" t="s">
        <v>506</v>
      </c>
      <c r="AI65" s="282"/>
    </row>
    <row r="66" spans="1:35" s="1" customFormat="1" ht="72" x14ac:dyDescent="0.2">
      <c r="A66" s="200"/>
      <c r="B66" s="200"/>
      <c r="C66" s="200"/>
      <c r="D66" s="200"/>
      <c r="E66" s="200"/>
      <c r="F66" s="200"/>
      <c r="G66" s="200"/>
      <c r="H66" s="200"/>
      <c r="I66" s="16" t="s">
        <v>452</v>
      </c>
      <c r="J66" s="16" t="s">
        <v>453</v>
      </c>
      <c r="K66" s="16" t="s">
        <v>47</v>
      </c>
      <c r="L66" s="16">
        <v>500</v>
      </c>
      <c r="M66" s="200"/>
      <c r="N66" s="200"/>
      <c r="O66" s="200"/>
      <c r="P66" s="200"/>
      <c r="Q66" s="200"/>
      <c r="R66" s="200"/>
      <c r="S66" s="274"/>
      <c r="T66" s="274"/>
      <c r="U66" s="274"/>
      <c r="V66" s="274"/>
      <c r="W66" s="274"/>
      <c r="X66" s="274"/>
      <c r="Y66" s="274"/>
      <c r="Z66" s="274"/>
      <c r="AA66" s="274"/>
      <c r="AB66" s="200"/>
      <c r="AC66" s="200"/>
      <c r="AD66" s="200"/>
      <c r="AE66" s="200"/>
      <c r="AF66" s="200"/>
      <c r="AG66" s="271"/>
      <c r="AH66" s="271"/>
      <c r="AI66" s="283"/>
    </row>
    <row r="67" spans="1:35" s="1" customFormat="1" ht="84" customHeight="1" x14ac:dyDescent="0.2">
      <c r="A67" s="200"/>
      <c r="B67" s="200"/>
      <c r="C67" s="200"/>
      <c r="D67" s="200"/>
      <c r="E67" s="200"/>
      <c r="F67" s="200"/>
      <c r="G67" s="200"/>
      <c r="H67" s="200"/>
      <c r="I67" s="16" t="s">
        <v>454</v>
      </c>
      <c r="J67" s="16" t="s">
        <v>104</v>
      </c>
      <c r="K67" s="16" t="s">
        <v>455</v>
      </c>
      <c r="L67" s="177">
        <v>44369</v>
      </c>
      <c r="M67" s="200"/>
      <c r="N67" s="200"/>
      <c r="O67" s="200"/>
      <c r="P67" s="200"/>
      <c r="Q67" s="200"/>
      <c r="R67" s="200"/>
      <c r="S67" s="274"/>
      <c r="T67" s="274"/>
      <c r="U67" s="274"/>
      <c r="V67" s="274" t="s">
        <v>70</v>
      </c>
      <c r="W67" s="274" t="s">
        <v>70</v>
      </c>
      <c r="X67" s="274" t="s">
        <v>70</v>
      </c>
      <c r="Y67" s="274" t="s">
        <v>70</v>
      </c>
      <c r="Z67" s="274" t="s">
        <v>70</v>
      </c>
      <c r="AA67" s="274"/>
      <c r="AB67" s="200"/>
      <c r="AC67" s="200"/>
      <c r="AD67" s="200"/>
      <c r="AE67" s="200"/>
      <c r="AF67" s="200"/>
      <c r="AG67" s="271"/>
      <c r="AH67" s="271"/>
      <c r="AI67" s="283"/>
    </row>
    <row r="68" spans="1:35" s="1" customFormat="1" ht="84" customHeight="1" x14ac:dyDescent="0.2">
      <c r="A68" s="200"/>
      <c r="B68" s="200"/>
      <c r="C68" s="200"/>
      <c r="D68" s="200"/>
      <c r="E68" s="200"/>
      <c r="F68" s="200"/>
      <c r="G68" s="200"/>
      <c r="H68" s="200"/>
      <c r="I68" s="16" t="s">
        <v>456</v>
      </c>
      <c r="J68" s="16" t="s">
        <v>172</v>
      </c>
      <c r="K68" s="16" t="s">
        <v>457</v>
      </c>
      <c r="L68" s="16">
        <v>0.05</v>
      </c>
      <c r="M68" s="200"/>
      <c r="N68" s="200"/>
      <c r="O68" s="200"/>
      <c r="P68" s="200"/>
      <c r="Q68" s="200"/>
      <c r="R68" s="200"/>
      <c r="S68" s="274"/>
      <c r="T68" s="274"/>
      <c r="U68" s="274"/>
      <c r="V68" s="274"/>
      <c r="W68" s="274"/>
      <c r="X68" s="274"/>
      <c r="Y68" s="274"/>
      <c r="Z68" s="274"/>
      <c r="AA68" s="274"/>
      <c r="AB68" s="200"/>
      <c r="AC68" s="200"/>
      <c r="AD68" s="200"/>
      <c r="AE68" s="200"/>
      <c r="AF68" s="200"/>
      <c r="AG68" s="271"/>
      <c r="AH68" s="271"/>
      <c r="AI68" s="283"/>
    </row>
    <row r="69" spans="1:35" s="1" customFormat="1" ht="48" x14ac:dyDescent="0.2">
      <c r="A69" s="269"/>
      <c r="B69" s="269"/>
      <c r="C69" s="269"/>
      <c r="D69" s="269"/>
      <c r="E69" s="269"/>
      <c r="F69" s="269"/>
      <c r="G69" s="269"/>
      <c r="H69" s="269"/>
      <c r="I69" s="16" t="s">
        <v>94</v>
      </c>
      <c r="J69" s="16" t="s">
        <v>95</v>
      </c>
      <c r="K69" s="16" t="s">
        <v>96</v>
      </c>
      <c r="L69" s="16">
        <v>1</v>
      </c>
      <c r="M69" s="269"/>
      <c r="N69" s="269"/>
      <c r="O69" s="269"/>
      <c r="P69" s="269"/>
      <c r="Q69" s="269"/>
      <c r="R69" s="269"/>
      <c r="S69" s="275"/>
      <c r="T69" s="275"/>
      <c r="U69" s="275"/>
      <c r="V69" s="275" t="s">
        <v>70</v>
      </c>
      <c r="W69" s="275" t="s">
        <v>70</v>
      </c>
      <c r="X69" s="275" t="s">
        <v>70</v>
      </c>
      <c r="Y69" s="275" t="s">
        <v>70</v>
      </c>
      <c r="Z69" s="275" t="s">
        <v>70</v>
      </c>
      <c r="AA69" s="275"/>
      <c r="AB69" s="269"/>
      <c r="AC69" s="269"/>
      <c r="AD69" s="269"/>
      <c r="AE69" s="269"/>
      <c r="AF69" s="269"/>
      <c r="AG69" s="272"/>
      <c r="AH69" s="272"/>
      <c r="AI69" s="284"/>
    </row>
    <row r="70" spans="1:35" s="1" customFormat="1" ht="84" customHeight="1" x14ac:dyDescent="0.2">
      <c r="A70" s="276" t="s">
        <v>460</v>
      </c>
      <c r="B70" s="199" t="s">
        <v>461</v>
      </c>
      <c r="C70" s="276" t="s">
        <v>98</v>
      </c>
      <c r="D70" s="276" t="s">
        <v>99</v>
      </c>
      <c r="E70" s="199" t="s">
        <v>461</v>
      </c>
      <c r="F70" s="199" t="s">
        <v>88</v>
      </c>
      <c r="G70" s="199" t="s">
        <v>44</v>
      </c>
      <c r="H70" s="199" t="s">
        <v>44</v>
      </c>
      <c r="I70" s="16" t="s">
        <v>100</v>
      </c>
      <c r="J70" s="16" t="s">
        <v>101</v>
      </c>
      <c r="K70" s="16" t="s">
        <v>102</v>
      </c>
      <c r="L70" s="16">
        <v>5</v>
      </c>
      <c r="M70" s="199" t="s">
        <v>48</v>
      </c>
      <c r="N70" s="199" t="s">
        <v>445</v>
      </c>
      <c r="O70" s="199" t="s">
        <v>93</v>
      </c>
      <c r="P70" s="199" t="s">
        <v>51</v>
      </c>
      <c r="Q70" s="199" t="s">
        <v>52</v>
      </c>
      <c r="R70" s="199" t="s">
        <v>53</v>
      </c>
      <c r="S70" s="278">
        <f>T70</f>
        <v>4165000.55</v>
      </c>
      <c r="T70" s="273">
        <f>U70</f>
        <v>4165000.55</v>
      </c>
      <c r="U70" s="273">
        <v>4165000.55</v>
      </c>
      <c r="V70" s="273" t="s">
        <v>70</v>
      </c>
      <c r="W70" s="273" t="s">
        <v>70</v>
      </c>
      <c r="X70" s="273" t="s">
        <v>70</v>
      </c>
      <c r="Y70" s="273" t="s">
        <v>70</v>
      </c>
      <c r="Z70" s="273" t="s">
        <v>70</v>
      </c>
      <c r="AA70" s="273">
        <v>735000.45</v>
      </c>
      <c r="AB70" s="199" t="s">
        <v>54</v>
      </c>
      <c r="AC70" s="199" t="s">
        <v>70</v>
      </c>
      <c r="AD70" s="199">
        <f>T70</f>
        <v>4165000.55</v>
      </c>
      <c r="AE70" s="199" t="s">
        <v>70</v>
      </c>
      <c r="AF70" s="199" t="s">
        <v>70</v>
      </c>
      <c r="AG70" s="270" t="s">
        <v>507</v>
      </c>
      <c r="AH70" s="270" t="s">
        <v>506</v>
      </c>
      <c r="AI70" s="199"/>
    </row>
    <row r="71" spans="1:35" s="1" customFormat="1" ht="36" x14ac:dyDescent="0.2">
      <c r="A71" s="276"/>
      <c r="B71" s="200"/>
      <c r="C71" s="276"/>
      <c r="D71" s="276"/>
      <c r="E71" s="200"/>
      <c r="F71" s="200"/>
      <c r="G71" s="200"/>
      <c r="H71" s="200"/>
      <c r="I71" s="16" t="s">
        <v>103</v>
      </c>
      <c r="J71" s="16" t="s">
        <v>104</v>
      </c>
      <c r="K71" s="16" t="s">
        <v>105</v>
      </c>
      <c r="L71" s="177">
        <v>50335</v>
      </c>
      <c r="M71" s="200"/>
      <c r="N71" s="200"/>
      <c r="O71" s="200"/>
      <c r="P71" s="200"/>
      <c r="Q71" s="200"/>
      <c r="R71" s="200"/>
      <c r="S71" s="278"/>
      <c r="T71" s="274"/>
      <c r="U71" s="274"/>
      <c r="V71" s="274"/>
      <c r="W71" s="274"/>
      <c r="X71" s="274"/>
      <c r="Y71" s="274"/>
      <c r="Z71" s="274"/>
      <c r="AA71" s="274"/>
      <c r="AB71" s="200"/>
      <c r="AC71" s="200"/>
      <c r="AD71" s="200"/>
      <c r="AE71" s="200"/>
      <c r="AF71" s="200"/>
      <c r="AG71" s="271"/>
      <c r="AH71" s="271"/>
      <c r="AI71" s="200"/>
    </row>
    <row r="72" spans="1:35" s="1" customFormat="1" ht="48" x14ac:dyDescent="0.2">
      <c r="A72" s="276"/>
      <c r="B72" s="200"/>
      <c r="C72" s="276"/>
      <c r="D72" s="276"/>
      <c r="E72" s="200"/>
      <c r="F72" s="200"/>
      <c r="G72" s="200"/>
      <c r="H72" s="200"/>
      <c r="I72" s="16" t="s">
        <v>94</v>
      </c>
      <c r="J72" s="16" t="s">
        <v>95</v>
      </c>
      <c r="K72" s="16" t="s">
        <v>96</v>
      </c>
      <c r="L72" s="16">
        <v>1</v>
      </c>
      <c r="M72" s="200"/>
      <c r="N72" s="200"/>
      <c r="O72" s="200"/>
      <c r="P72" s="200"/>
      <c r="Q72" s="200"/>
      <c r="R72" s="200"/>
      <c r="S72" s="278"/>
      <c r="T72" s="274"/>
      <c r="U72" s="275"/>
      <c r="V72" s="275"/>
      <c r="W72" s="275"/>
      <c r="X72" s="275"/>
      <c r="Y72" s="275"/>
      <c r="Z72" s="275"/>
      <c r="AA72" s="275"/>
      <c r="AB72" s="200"/>
      <c r="AC72" s="200"/>
      <c r="AD72" s="200"/>
      <c r="AE72" s="200"/>
      <c r="AF72" s="200"/>
      <c r="AG72" s="272"/>
      <c r="AH72" s="272"/>
      <c r="AI72" s="269"/>
    </row>
    <row r="73" spans="1:35" s="1" customFormat="1" ht="84" customHeight="1" x14ac:dyDescent="0.2">
      <c r="A73" s="276" t="s">
        <v>462</v>
      </c>
      <c r="B73" s="199" t="s">
        <v>463</v>
      </c>
      <c r="C73" s="276" t="s">
        <v>98</v>
      </c>
      <c r="D73" s="276" t="s">
        <v>99</v>
      </c>
      <c r="E73" s="199" t="s">
        <v>463</v>
      </c>
      <c r="F73" s="199" t="s">
        <v>88</v>
      </c>
      <c r="G73" s="199" t="s">
        <v>44</v>
      </c>
      <c r="H73" s="199" t="s">
        <v>44</v>
      </c>
      <c r="I73" s="16" t="s">
        <v>100</v>
      </c>
      <c r="J73" s="16" t="s">
        <v>101</v>
      </c>
      <c r="K73" s="16" t="s">
        <v>102</v>
      </c>
      <c r="L73" s="16">
        <v>0.8</v>
      </c>
      <c r="M73" s="199" t="s">
        <v>48</v>
      </c>
      <c r="N73" s="199" t="s">
        <v>445</v>
      </c>
      <c r="O73" s="199" t="s">
        <v>93</v>
      </c>
      <c r="P73" s="199" t="s">
        <v>51</v>
      </c>
      <c r="Q73" s="199" t="s">
        <v>52</v>
      </c>
      <c r="R73" s="199" t="s">
        <v>53</v>
      </c>
      <c r="S73" s="276">
        <f>T73</f>
        <v>1700000</v>
      </c>
      <c r="T73" s="199">
        <f>U73</f>
        <v>1700000</v>
      </c>
      <c r="U73" s="279">
        <v>1700000</v>
      </c>
      <c r="V73" s="199" t="s">
        <v>70</v>
      </c>
      <c r="W73" s="199" t="s">
        <v>70</v>
      </c>
      <c r="X73" s="199" t="s">
        <v>70</v>
      </c>
      <c r="Y73" s="199" t="s">
        <v>70</v>
      </c>
      <c r="Z73" s="199" t="s">
        <v>70</v>
      </c>
      <c r="AA73" s="279">
        <v>300000</v>
      </c>
      <c r="AB73" s="199" t="s">
        <v>54</v>
      </c>
      <c r="AC73" s="199" t="s">
        <v>70</v>
      </c>
      <c r="AD73" s="199">
        <f>T73</f>
        <v>1700000</v>
      </c>
      <c r="AE73" s="199" t="s">
        <v>70</v>
      </c>
      <c r="AF73" s="199" t="s">
        <v>70</v>
      </c>
      <c r="AG73" s="270" t="s">
        <v>464</v>
      </c>
      <c r="AH73" s="270" t="s">
        <v>465</v>
      </c>
      <c r="AI73" s="199"/>
    </row>
    <row r="74" spans="1:35" s="1" customFormat="1" ht="36" x14ac:dyDescent="0.2">
      <c r="A74" s="276"/>
      <c r="B74" s="200"/>
      <c r="C74" s="276"/>
      <c r="D74" s="276"/>
      <c r="E74" s="200"/>
      <c r="F74" s="200"/>
      <c r="G74" s="200"/>
      <c r="H74" s="200"/>
      <c r="I74" s="16" t="s">
        <v>103</v>
      </c>
      <c r="J74" s="16" t="s">
        <v>104</v>
      </c>
      <c r="K74" s="16" t="s">
        <v>105</v>
      </c>
      <c r="L74" s="177">
        <v>8813</v>
      </c>
      <c r="M74" s="200"/>
      <c r="N74" s="200"/>
      <c r="O74" s="200"/>
      <c r="P74" s="200"/>
      <c r="Q74" s="200"/>
      <c r="R74" s="200"/>
      <c r="S74" s="276"/>
      <c r="T74" s="200"/>
      <c r="U74" s="280"/>
      <c r="V74" s="200"/>
      <c r="W74" s="200"/>
      <c r="X74" s="200"/>
      <c r="Y74" s="200"/>
      <c r="Z74" s="200"/>
      <c r="AA74" s="280"/>
      <c r="AB74" s="200"/>
      <c r="AC74" s="200"/>
      <c r="AD74" s="200"/>
      <c r="AE74" s="200"/>
      <c r="AF74" s="200"/>
      <c r="AG74" s="271"/>
      <c r="AH74" s="271"/>
      <c r="AI74" s="200"/>
    </row>
    <row r="75" spans="1:35" s="1" customFormat="1" ht="48" x14ac:dyDescent="0.2">
      <c r="A75" s="276"/>
      <c r="B75" s="200"/>
      <c r="C75" s="276"/>
      <c r="D75" s="276"/>
      <c r="E75" s="200"/>
      <c r="F75" s="200"/>
      <c r="G75" s="200"/>
      <c r="H75" s="200"/>
      <c r="I75" s="16" t="s">
        <v>94</v>
      </c>
      <c r="J75" s="16" t="s">
        <v>95</v>
      </c>
      <c r="K75" s="16" t="s">
        <v>96</v>
      </c>
      <c r="L75" s="16">
        <v>1</v>
      </c>
      <c r="M75" s="200"/>
      <c r="N75" s="200"/>
      <c r="O75" s="200"/>
      <c r="P75" s="200"/>
      <c r="Q75" s="200"/>
      <c r="R75" s="200"/>
      <c r="S75" s="276"/>
      <c r="T75" s="200"/>
      <c r="U75" s="281"/>
      <c r="V75" s="269"/>
      <c r="W75" s="269"/>
      <c r="X75" s="269"/>
      <c r="Y75" s="269"/>
      <c r="Z75" s="269"/>
      <c r="AA75" s="281"/>
      <c r="AB75" s="200"/>
      <c r="AC75" s="200"/>
      <c r="AD75" s="200"/>
      <c r="AE75" s="200"/>
      <c r="AF75" s="200"/>
      <c r="AG75" s="272"/>
      <c r="AH75" s="272"/>
      <c r="AI75" s="269"/>
    </row>
    <row r="76" spans="1:35" s="10" customFormat="1" ht="59.65" customHeight="1" x14ac:dyDescent="0.2">
      <c r="A76" s="199" t="s">
        <v>466</v>
      </c>
      <c r="B76" s="276" t="s">
        <v>467</v>
      </c>
      <c r="C76" s="199" t="s">
        <v>117</v>
      </c>
      <c r="D76" s="199" t="s">
        <v>118</v>
      </c>
      <c r="E76" s="276" t="s">
        <v>467</v>
      </c>
      <c r="F76" s="199" t="s">
        <v>88</v>
      </c>
      <c r="G76" s="199" t="s">
        <v>44</v>
      </c>
      <c r="H76" s="199" t="s">
        <v>44</v>
      </c>
      <c r="I76" s="178" t="s">
        <v>89</v>
      </c>
      <c r="J76" s="16" t="s">
        <v>90</v>
      </c>
      <c r="K76" s="16" t="s">
        <v>91</v>
      </c>
      <c r="L76" s="16">
        <v>650000</v>
      </c>
      <c r="M76" s="199" t="s">
        <v>48</v>
      </c>
      <c r="N76" s="199" t="s">
        <v>468</v>
      </c>
      <c r="O76" s="199" t="s">
        <v>93</v>
      </c>
      <c r="P76" s="276" t="s">
        <v>51</v>
      </c>
      <c r="Q76" s="276" t="s">
        <v>52</v>
      </c>
      <c r="R76" s="276" t="s">
        <v>53</v>
      </c>
      <c r="S76" s="273">
        <f>T76</f>
        <v>1924920</v>
      </c>
      <c r="T76" s="273">
        <f>U76</f>
        <v>1924920</v>
      </c>
      <c r="U76" s="273">
        <v>1924920</v>
      </c>
      <c r="V76" s="273" t="s">
        <v>70</v>
      </c>
      <c r="W76" s="273" t="s">
        <v>70</v>
      </c>
      <c r="X76" s="273" t="s">
        <v>70</v>
      </c>
      <c r="Y76" s="278" t="s">
        <v>70</v>
      </c>
      <c r="Z76" s="278" t="s">
        <v>70</v>
      </c>
      <c r="AA76" s="273">
        <v>339692</v>
      </c>
      <c r="AB76" s="276" t="s">
        <v>54</v>
      </c>
      <c r="AC76" s="276" t="s">
        <v>70</v>
      </c>
      <c r="AD76" s="273">
        <f>T76</f>
        <v>1924920</v>
      </c>
      <c r="AE76" s="276" t="s">
        <v>70</v>
      </c>
      <c r="AF76" s="276" t="s">
        <v>70</v>
      </c>
      <c r="AG76" s="277" t="s">
        <v>272</v>
      </c>
      <c r="AH76" s="277" t="s">
        <v>381</v>
      </c>
      <c r="AI76" s="276"/>
    </row>
    <row r="77" spans="1:35" s="10" customFormat="1" ht="42" customHeight="1" x14ac:dyDescent="0.2">
      <c r="A77" s="269"/>
      <c r="B77" s="276"/>
      <c r="C77" s="269"/>
      <c r="D77" s="269"/>
      <c r="E77" s="276"/>
      <c r="F77" s="269"/>
      <c r="G77" s="269"/>
      <c r="H77" s="269"/>
      <c r="I77" s="16" t="s">
        <v>94</v>
      </c>
      <c r="J77" s="16" t="s">
        <v>95</v>
      </c>
      <c r="K77" s="16" t="s">
        <v>96</v>
      </c>
      <c r="L77" s="16">
        <v>1</v>
      </c>
      <c r="M77" s="269"/>
      <c r="N77" s="269"/>
      <c r="O77" s="269"/>
      <c r="P77" s="276"/>
      <c r="Q77" s="276"/>
      <c r="R77" s="276"/>
      <c r="S77" s="275"/>
      <c r="T77" s="275"/>
      <c r="U77" s="275"/>
      <c r="V77" s="275"/>
      <c r="W77" s="275"/>
      <c r="X77" s="275"/>
      <c r="Y77" s="278"/>
      <c r="Z77" s="278"/>
      <c r="AA77" s="275"/>
      <c r="AB77" s="276"/>
      <c r="AC77" s="276"/>
      <c r="AD77" s="269"/>
      <c r="AE77" s="276"/>
      <c r="AF77" s="276"/>
      <c r="AG77" s="277"/>
      <c r="AH77" s="277"/>
      <c r="AI77" s="276"/>
    </row>
    <row r="78" spans="1:35" s="10" customFormat="1" ht="108" customHeight="1" x14ac:dyDescent="0.2">
      <c r="A78" s="199" t="s">
        <v>469</v>
      </c>
      <c r="B78" s="199" t="s">
        <v>470</v>
      </c>
      <c r="C78" s="199" t="s">
        <v>117</v>
      </c>
      <c r="D78" s="199" t="s">
        <v>118</v>
      </c>
      <c r="E78" s="199" t="s">
        <v>470</v>
      </c>
      <c r="F78" s="199" t="s">
        <v>132</v>
      </c>
      <c r="G78" s="199" t="s">
        <v>44</v>
      </c>
      <c r="H78" s="199" t="s">
        <v>44</v>
      </c>
      <c r="I78" s="16" t="s">
        <v>451</v>
      </c>
      <c r="J78" s="16" t="s">
        <v>471</v>
      </c>
      <c r="K78" s="16" t="s">
        <v>102</v>
      </c>
      <c r="L78" s="16">
        <v>16.62</v>
      </c>
      <c r="M78" s="199" t="s">
        <v>48</v>
      </c>
      <c r="N78" s="199" t="s">
        <v>114</v>
      </c>
      <c r="O78" s="199" t="s">
        <v>93</v>
      </c>
      <c r="P78" s="199" t="s">
        <v>51</v>
      </c>
      <c r="Q78" s="199" t="s">
        <v>52</v>
      </c>
      <c r="R78" s="199" t="s">
        <v>53</v>
      </c>
      <c r="S78" s="273">
        <f>T78</f>
        <v>2898225</v>
      </c>
      <c r="T78" s="273">
        <f>U78</f>
        <v>2898225</v>
      </c>
      <c r="U78" s="273">
        <v>2898225</v>
      </c>
      <c r="V78" s="273" t="s">
        <v>70</v>
      </c>
      <c r="W78" s="273" t="s">
        <v>70</v>
      </c>
      <c r="X78" s="273" t="s">
        <v>70</v>
      </c>
      <c r="Y78" s="273" t="s">
        <v>70</v>
      </c>
      <c r="Z78" s="273" t="s">
        <v>70</v>
      </c>
      <c r="AA78" s="273">
        <v>511452</v>
      </c>
      <c r="AB78" s="199" t="s">
        <v>54</v>
      </c>
      <c r="AC78" s="199" t="s">
        <v>70</v>
      </c>
      <c r="AD78" s="273">
        <f>T78</f>
        <v>2898225</v>
      </c>
      <c r="AE78" s="199" t="s">
        <v>70</v>
      </c>
      <c r="AF78" s="199" t="s">
        <v>70</v>
      </c>
      <c r="AG78" s="270" t="s">
        <v>393</v>
      </c>
      <c r="AH78" s="270" t="s">
        <v>472</v>
      </c>
      <c r="AI78" s="199"/>
    </row>
    <row r="79" spans="1:35" s="10" customFormat="1" ht="61.9" customHeight="1" x14ac:dyDescent="0.2">
      <c r="A79" s="200"/>
      <c r="B79" s="200"/>
      <c r="C79" s="200"/>
      <c r="D79" s="200"/>
      <c r="E79" s="200"/>
      <c r="F79" s="200"/>
      <c r="G79" s="200"/>
      <c r="H79" s="200"/>
      <c r="I79" s="16" t="s">
        <v>94</v>
      </c>
      <c r="J79" s="16" t="s">
        <v>95</v>
      </c>
      <c r="K79" s="16" t="s">
        <v>96</v>
      </c>
      <c r="L79" s="16">
        <v>1</v>
      </c>
      <c r="M79" s="200"/>
      <c r="N79" s="200"/>
      <c r="O79" s="200"/>
      <c r="P79" s="200"/>
      <c r="Q79" s="200"/>
      <c r="R79" s="200"/>
      <c r="S79" s="274"/>
      <c r="T79" s="274"/>
      <c r="U79" s="274"/>
      <c r="V79" s="274"/>
      <c r="W79" s="274"/>
      <c r="X79" s="274"/>
      <c r="Y79" s="274"/>
      <c r="Z79" s="274"/>
      <c r="AA79" s="274"/>
      <c r="AB79" s="200"/>
      <c r="AC79" s="200"/>
      <c r="AD79" s="200"/>
      <c r="AE79" s="200"/>
      <c r="AF79" s="200"/>
      <c r="AG79" s="271"/>
      <c r="AH79" s="271"/>
      <c r="AI79" s="200"/>
    </row>
    <row r="80" spans="1:35" s="10" customFormat="1" ht="46.5" customHeight="1" x14ac:dyDescent="0.2">
      <c r="A80" s="269"/>
      <c r="B80" s="269"/>
      <c r="C80" s="269"/>
      <c r="D80" s="269"/>
      <c r="E80" s="269"/>
      <c r="F80" s="269"/>
      <c r="G80" s="269"/>
      <c r="H80" s="269"/>
      <c r="I80" s="16" t="s">
        <v>142</v>
      </c>
      <c r="J80" s="16" t="s">
        <v>143</v>
      </c>
      <c r="K80" s="16" t="s">
        <v>144</v>
      </c>
      <c r="L80" s="16">
        <v>166232</v>
      </c>
      <c r="M80" s="269"/>
      <c r="N80" s="269"/>
      <c r="O80" s="269"/>
      <c r="P80" s="269"/>
      <c r="Q80" s="269"/>
      <c r="R80" s="269"/>
      <c r="S80" s="275"/>
      <c r="T80" s="275"/>
      <c r="U80" s="275"/>
      <c r="V80" s="275"/>
      <c r="W80" s="275"/>
      <c r="X80" s="275"/>
      <c r="Y80" s="275"/>
      <c r="Z80" s="275"/>
      <c r="AA80" s="275"/>
      <c r="AB80" s="269"/>
      <c r="AC80" s="269"/>
      <c r="AD80" s="269"/>
      <c r="AE80" s="269"/>
      <c r="AF80" s="269"/>
      <c r="AG80" s="272"/>
      <c r="AH80" s="272"/>
      <c r="AI80" s="269"/>
    </row>
    <row r="81" spans="1:35" s="10" customFormat="1" ht="108" customHeight="1" x14ac:dyDescent="0.2">
      <c r="A81" s="199" t="s">
        <v>473</v>
      </c>
      <c r="B81" s="199" t="s">
        <v>435</v>
      </c>
      <c r="C81" s="199" t="s">
        <v>117</v>
      </c>
      <c r="D81" s="199" t="s">
        <v>118</v>
      </c>
      <c r="E81" s="199" t="s">
        <v>435</v>
      </c>
      <c r="F81" s="199" t="s">
        <v>132</v>
      </c>
      <c r="G81" s="199" t="s">
        <v>44</v>
      </c>
      <c r="H81" s="199" t="s">
        <v>44</v>
      </c>
      <c r="I81" s="16" t="s">
        <v>141</v>
      </c>
      <c r="J81" s="16" t="s">
        <v>140</v>
      </c>
      <c r="K81" s="16" t="s">
        <v>102</v>
      </c>
      <c r="L81" s="16">
        <v>3.41</v>
      </c>
      <c r="M81" s="199" t="s">
        <v>48</v>
      </c>
      <c r="N81" s="199" t="s">
        <v>114</v>
      </c>
      <c r="O81" s="199" t="s">
        <v>93</v>
      </c>
      <c r="P81" s="199" t="s">
        <v>51</v>
      </c>
      <c r="Q81" s="199" t="s">
        <v>52</v>
      </c>
      <c r="R81" s="199" t="s">
        <v>53</v>
      </c>
      <c r="S81" s="273">
        <f>T81</f>
        <v>4017829.33</v>
      </c>
      <c r="T81" s="273">
        <f>U81</f>
        <v>4017829.33</v>
      </c>
      <c r="U81" s="273">
        <v>4017829.33</v>
      </c>
      <c r="V81" s="273" t="s">
        <v>70</v>
      </c>
      <c r="W81" s="273" t="s">
        <v>70</v>
      </c>
      <c r="X81" s="273" t="s">
        <v>70</v>
      </c>
      <c r="Y81" s="273" t="s">
        <v>70</v>
      </c>
      <c r="Z81" s="273" t="s">
        <v>70</v>
      </c>
      <c r="AA81" s="273">
        <v>709031.35</v>
      </c>
      <c r="AB81" s="199" t="s">
        <v>54</v>
      </c>
      <c r="AC81" s="199" t="s">
        <v>70</v>
      </c>
      <c r="AD81" s="273">
        <f>T81</f>
        <v>4017829.33</v>
      </c>
      <c r="AE81" s="199" t="s">
        <v>70</v>
      </c>
      <c r="AF81" s="199" t="s">
        <v>70</v>
      </c>
      <c r="AG81" s="270" t="s">
        <v>272</v>
      </c>
      <c r="AH81" s="270" t="s">
        <v>381</v>
      </c>
      <c r="AI81" s="199"/>
    </row>
    <row r="82" spans="1:35" s="10" customFormat="1" ht="61.9" customHeight="1" x14ac:dyDescent="0.2">
      <c r="A82" s="200"/>
      <c r="B82" s="200"/>
      <c r="C82" s="200"/>
      <c r="D82" s="200"/>
      <c r="E82" s="200"/>
      <c r="F82" s="200"/>
      <c r="G82" s="200"/>
      <c r="H82" s="200"/>
      <c r="I82" s="16" t="s">
        <v>94</v>
      </c>
      <c r="J82" s="16" t="s">
        <v>95</v>
      </c>
      <c r="K82" s="16" t="s">
        <v>96</v>
      </c>
      <c r="L82" s="16">
        <v>1</v>
      </c>
      <c r="M82" s="200"/>
      <c r="N82" s="200"/>
      <c r="O82" s="200"/>
      <c r="P82" s="200"/>
      <c r="Q82" s="200"/>
      <c r="R82" s="200"/>
      <c r="S82" s="274"/>
      <c r="T82" s="274"/>
      <c r="U82" s="274"/>
      <c r="V82" s="274"/>
      <c r="W82" s="274"/>
      <c r="X82" s="274"/>
      <c r="Y82" s="274"/>
      <c r="Z82" s="274"/>
      <c r="AA82" s="274"/>
      <c r="AB82" s="200"/>
      <c r="AC82" s="200"/>
      <c r="AD82" s="200"/>
      <c r="AE82" s="200"/>
      <c r="AF82" s="200"/>
      <c r="AG82" s="271"/>
      <c r="AH82" s="271"/>
      <c r="AI82" s="200"/>
    </row>
    <row r="83" spans="1:35" s="10" customFormat="1" ht="46.5" customHeight="1" x14ac:dyDescent="0.2">
      <c r="A83" s="269"/>
      <c r="B83" s="269"/>
      <c r="C83" s="269"/>
      <c r="D83" s="269"/>
      <c r="E83" s="269"/>
      <c r="F83" s="269"/>
      <c r="G83" s="269"/>
      <c r="H83" s="269"/>
      <c r="I83" s="16" t="s">
        <v>142</v>
      </c>
      <c r="J83" s="16" t="s">
        <v>143</v>
      </c>
      <c r="K83" s="16" t="s">
        <v>144</v>
      </c>
      <c r="L83" s="16">
        <v>170666</v>
      </c>
      <c r="M83" s="269"/>
      <c r="N83" s="269"/>
      <c r="O83" s="269"/>
      <c r="P83" s="269"/>
      <c r="Q83" s="269"/>
      <c r="R83" s="269"/>
      <c r="S83" s="275"/>
      <c r="T83" s="275"/>
      <c r="U83" s="275"/>
      <c r="V83" s="275"/>
      <c r="W83" s="275"/>
      <c r="X83" s="275"/>
      <c r="Y83" s="275"/>
      <c r="Z83" s="275"/>
      <c r="AA83" s="275"/>
      <c r="AB83" s="269"/>
      <c r="AC83" s="269"/>
      <c r="AD83" s="269"/>
      <c r="AE83" s="269"/>
      <c r="AF83" s="269"/>
      <c r="AG83" s="272"/>
      <c r="AH83" s="272"/>
      <c r="AI83" s="269"/>
    </row>
    <row r="84" spans="1:35" x14ac:dyDescent="0.25">
      <c r="A84" s="179" t="s">
        <v>13</v>
      </c>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t="s">
        <v>39</v>
      </c>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t="s">
        <v>40</v>
      </c>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x14ac:dyDescent="0.25">
      <c r="A90" s="182" t="s">
        <v>14</v>
      </c>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row>
  </sheetData>
  <mergeCells count="782">
    <mergeCell ref="A1:AH1"/>
    <mergeCell ref="A3:A4"/>
    <mergeCell ref="B3:B4"/>
    <mergeCell ref="C3:C4"/>
    <mergeCell ref="D3:D4"/>
    <mergeCell ref="E3:E4"/>
    <mergeCell ref="F3:F4"/>
    <mergeCell ref="G3:G4"/>
    <mergeCell ref="H3:H4"/>
    <mergeCell ref="I3:L3"/>
    <mergeCell ref="AF3:AF4"/>
    <mergeCell ref="AG3:AG4"/>
    <mergeCell ref="AH3:AH4"/>
    <mergeCell ref="AI3:AI4"/>
    <mergeCell ref="A6:A9"/>
    <mergeCell ref="B6:B9"/>
    <mergeCell ref="C6:C7"/>
    <mergeCell ref="D6:D7"/>
    <mergeCell ref="E6:E7"/>
    <mergeCell ref="F6:F7"/>
    <mergeCell ref="S3:S4"/>
    <mergeCell ref="T3:T4"/>
    <mergeCell ref="U3:Z3"/>
    <mergeCell ref="AA3:AA4"/>
    <mergeCell ref="AB3:AB4"/>
    <mergeCell ref="AC3:AE3"/>
    <mergeCell ref="M3:M4"/>
    <mergeCell ref="N3:N4"/>
    <mergeCell ref="O3:O4"/>
    <mergeCell ref="P3:P4"/>
    <mergeCell ref="Q3:Q4"/>
    <mergeCell ref="R3:R4"/>
    <mergeCell ref="AA6:AA7"/>
    <mergeCell ref="AB6:AB9"/>
    <mergeCell ref="Q6:Q9"/>
    <mergeCell ref="R6:R9"/>
    <mergeCell ref="S6:S7"/>
    <mergeCell ref="T6:T7"/>
    <mergeCell ref="U6:U7"/>
    <mergeCell ref="V6:V9"/>
    <mergeCell ref="G6:G9"/>
    <mergeCell ref="H6:H9"/>
    <mergeCell ref="M6:M9"/>
    <mergeCell ref="N6:N9"/>
    <mergeCell ref="O6:O9"/>
    <mergeCell ref="P6:P9"/>
    <mergeCell ref="AI6:AI25"/>
    <mergeCell ref="C8:C9"/>
    <mergeCell ref="D8:D9"/>
    <mergeCell ref="E8:E9"/>
    <mergeCell ref="F8:F9"/>
    <mergeCell ref="S8:S9"/>
    <mergeCell ref="T8:T9"/>
    <mergeCell ref="U8:U9"/>
    <mergeCell ref="AA8:AA9"/>
    <mergeCell ref="AD8:AD9"/>
    <mergeCell ref="AC6:AC9"/>
    <mergeCell ref="AD6:AD7"/>
    <mergeCell ref="AE6:AE9"/>
    <mergeCell ref="AF6:AF9"/>
    <mergeCell ref="AG6:AG25"/>
    <mergeCell ref="AH6:AH25"/>
    <mergeCell ref="AC10:AC12"/>
    <mergeCell ref="AD10:AD12"/>
    <mergeCell ref="AE10:AE12"/>
    <mergeCell ref="AF10:AF12"/>
    <mergeCell ref="W6:W9"/>
    <mergeCell ref="X6:X9"/>
    <mergeCell ref="Y6:Y9"/>
    <mergeCell ref="Z6:Z9"/>
    <mergeCell ref="Z10:Z12"/>
    <mergeCell ref="AA10:AA12"/>
    <mergeCell ref="AB10:AB12"/>
    <mergeCell ref="Q10:Q12"/>
    <mergeCell ref="R10:R12"/>
    <mergeCell ref="S10:S12"/>
    <mergeCell ref="T10:T12"/>
    <mergeCell ref="U10:U12"/>
    <mergeCell ref="V10:V12"/>
    <mergeCell ref="A13:A17"/>
    <mergeCell ref="B13:B17"/>
    <mergeCell ref="C13:C17"/>
    <mergeCell ref="D13:D17"/>
    <mergeCell ref="E13:E17"/>
    <mergeCell ref="F13:F17"/>
    <mergeCell ref="W10:W12"/>
    <mergeCell ref="X10:X12"/>
    <mergeCell ref="Y10:Y12"/>
    <mergeCell ref="G10:G12"/>
    <mergeCell ref="H10:H12"/>
    <mergeCell ref="M10:M12"/>
    <mergeCell ref="N10:N12"/>
    <mergeCell ref="O10:O12"/>
    <mergeCell ref="P10:P12"/>
    <mergeCell ref="A10:A12"/>
    <mergeCell ref="B10:B12"/>
    <mergeCell ref="C10:C12"/>
    <mergeCell ref="D10:D12"/>
    <mergeCell ref="E10:E12"/>
    <mergeCell ref="F10:F12"/>
    <mergeCell ref="AD13:AD17"/>
    <mergeCell ref="AE13:AE17"/>
    <mergeCell ref="AF13:AF17"/>
    <mergeCell ref="A18:A20"/>
    <mergeCell ref="B18:B20"/>
    <mergeCell ref="C18:C20"/>
    <mergeCell ref="D18:D20"/>
    <mergeCell ref="E18:E20"/>
    <mergeCell ref="F18:F20"/>
    <mergeCell ref="W13:W17"/>
    <mergeCell ref="X13:X17"/>
    <mergeCell ref="Y13:Y17"/>
    <mergeCell ref="Z13:Z17"/>
    <mergeCell ref="AA13:AA17"/>
    <mergeCell ref="AB13:AB17"/>
    <mergeCell ref="Q13:Q17"/>
    <mergeCell ref="R13:R17"/>
    <mergeCell ref="S13:S17"/>
    <mergeCell ref="T13:T17"/>
    <mergeCell ref="U13:U17"/>
    <mergeCell ref="V13:V17"/>
    <mergeCell ref="G13:G17"/>
    <mergeCell ref="H13:H17"/>
    <mergeCell ref="M13:M17"/>
    <mergeCell ref="U18:U20"/>
    <mergeCell ref="V18:V20"/>
    <mergeCell ref="G18:G20"/>
    <mergeCell ref="H18:H20"/>
    <mergeCell ref="M18:M20"/>
    <mergeCell ref="N18:N20"/>
    <mergeCell ref="O18:O20"/>
    <mergeCell ref="P18:P20"/>
    <mergeCell ref="AC13:AC17"/>
    <mergeCell ref="N13:N17"/>
    <mergeCell ref="O13:O17"/>
    <mergeCell ref="P13:P17"/>
    <mergeCell ref="M21:M25"/>
    <mergeCell ref="N21:N25"/>
    <mergeCell ref="O21:O25"/>
    <mergeCell ref="P21:P25"/>
    <mergeCell ref="AC18:AC20"/>
    <mergeCell ref="AD18:AD20"/>
    <mergeCell ref="AE18:AE20"/>
    <mergeCell ref="AF18:AF20"/>
    <mergeCell ref="A21:A25"/>
    <mergeCell ref="B21:B25"/>
    <mergeCell ref="C21:C25"/>
    <mergeCell ref="D21:D25"/>
    <mergeCell ref="E21:E25"/>
    <mergeCell ref="F21:F25"/>
    <mergeCell ref="W18:W20"/>
    <mergeCell ref="X18:X20"/>
    <mergeCell ref="Y18:Y20"/>
    <mergeCell ref="Z18:Z20"/>
    <mergeCell ref="AA18:AA20"/>
    <mergeCell ref="AB18:AB20"/>
    <mergeCell ref="Q18:Q20"/>
    <mergeCell ref="R18:R20"/>
    <mergeCell ref="S18:S20"/>
    <mergeCell ref="T18:T20"/>
    <mergeCell ref="AC21:AC25"/>
    <mergeCell ref="AD21:AD25"/>
    <mergeCell ref="AE21:AE25"/>
    <mergeCell ref="AF21:AF25"/>
    <mergeCell ref="A26:A30"/>
    <mergeCell ref="B26:B30"/>
    <mergeCell ref="C26:C30"/>
    <mergeCell ref="D26:D30"/>
    <mergeCell ref="E26:E30"/>
    <mergeCell ref="F26:F28"/>
    <mergeCell ref="W21:W25"/>
    <mergeCell ref="X21:X25"/>
    <mergeCell ref="Y21:Y25"/>
    <mergeCell ref="Z21:Z25"/>
    <mergeCell ref="AA21:AA25"/>
    <mergeCell ref="AB21:AB25"/>
    <mergeCell ref="Q21:Q25"/>
    <mergeCell ref="R21:R25"/>
    <mergeCell ref="S21:S25"/>
    <mergeCell ref="T21:T25"/>
    <mergeCell ref="U21:U25"/>
    <mergeCell ref="V21:V25"/>
    <mergeCell ref="G21:G25"/>
    <mergeCell ref="H21:H25"/>
    <mergeCell ref="AI26:AI30"/>
    <mergeCell ref="F29:F30"/>
    <mergeCell ref="T29:T30"/>
    <mergeCell ref="U29:U30"/>
    <mergeCell ref="V29:V30"/>
    <mergeCell ref="W29:W30"/>
    <mergeCell ref="X29:X30"/>
    <mergeCell ref="Y29:Y30"/>
    <mergeCell ref="Z29:Z30"/>
    <mergeCell ref="AA29:AA30"/>
    <mergeCell ref="AC26:AC28"/>
    <mergeCell ref="AD26:AD28"/>
    <mergeCell ref="AE26:AE28"/>
    <mergeCell ref="AF26:AF28"/>
    <mergeCell ref="AG26:AG30"/>
    <mergeCell ref="AH26:AH30"/>
    <mergeCell ref="W26:W28"/>
    <mergeCell ref="X26:X28"/>
    <mergeCell ref="Y26:Y28"/>
    <mergeCell ref="Z26:Z28"/>
    <mergeCell ref="AA26:AA28"/>
    <mergeCell ref="AB26:AB28"/>
    <mergeCell ref="Q26:Q30"/>
    <mergeCell ref="R26:R30"/>
    <mergeCell ref="AB29:AB30"/>
    <mergeCell ref="AC29:AC30"/>
    <mergeCell ref="AD29:AD30"/>
    <mergeCell ref="AE29:AE30"/>
    <mergeCell ref="AF29:AF30"/>
    <mergeCell ref="A31:A32"/>
    <mergeCell ref="B31:B32"/>
    <mergeCell ref="C31:C32"/>
    <mergeCell ref="D31:D32"/>
    <mergeCell ref="E31:E32"/>
    <mergeCell ref="S26:S30"/>
    <mergeCell ref="T26:T28"/>
    <mergeCell ref="U26:U28"/>
    <mergeCell ref="V26:V28"/>
    <mergeCell ref="G26:G30"/>
    <mergeCell ref="H26:H30"/>
    <mergeCell ref="M26:M30"/>
    <mergeCell ref="N26:N30"/>
    <mergeCell ref="O26:O30"/>
    <mergeCell ref="P26:P30"/>
    <mergeCell ref="Z31:Z32"/>
    <mergeCell ref="AA31:AA32"/>
    <mergeCell ref="P31:P32"/>
    <mergeCell ref="Q31:Q32"/>
    <mergeCell ref="R31:R32"/>
    <mergeCell ref="S31:S32"/>
    <mergeCell ref="T31:T32"/>
    <mergeCell ref="U31:U32"/>
    <mergeCell ref="F31:F32"/>
    <mergeCell ref="G31:G32"/>
    <mergeCell ref="H31:H32"/>
    <mergeCell ref="M31:M32"/>
    <mergeCell ref="N31:N32"/>
    <mergeCell ref="O31:O32"/>
    <mergeCell ref="O33:O34"/>
    <mergeCell ref="P33:P34"/>
    <mergeCell ref="Q33:Q34"/>
    <mergeCell ref="R33:R34"/>
    <mergeCell ref="AH31:AH32"/>
    <mergeCell ref="AI31:AI32"/>
    <mergeCell ref="A33:A34"/>
    <mergeCell ref="B33:B34"/>
    <mergeCell ref="C33:C34"/>
    <mergeCell ref="D33:D34"/>
    <mergeCell ref="E33:E34"/>
    <mergeCell ref="F33:F34"/>
    <mergeCell ref="G33:G34"/>
    <mergeCell ref="H33:H34"/>
    <mergeCell ref="AB31:AB32"/>
    <mergeCell ref="AC31:AC32"/>
    <mergeCell ref="AD31:AD32"/>
    <mergeCell ref="AE31:AE32"/>
    <mergeCell ref="AF31:AF32"/>
    <mergeCell ref="AG31:AG32"/>
    <mergeCell ref="V31:V32"/>
    <mergeCell ref="W31:W32"/>
    <mergeCell ref="X31:X32"/>
    <mergeCell ref="Y31:Y32"/>
    <mergeCell ref="AE33:AE34"/>
    <mergeCell ref="AF33:AF34"/>
    <mergeCell ref="AG33:AG34"/>
    <mergeCell ref="AH33:AH34"/>
    <mergeCell ref="AI33:AI34"/>
    <mergeCell ref="A35:A36"/>
    <mergeCell ref="B35:B36"/>
    <mergeCell ref="C35:C36"/>
    <mergeCell ref="D35:D36"/>
    <mergeCell ref="E35:E36"/>
    <mergeCell ref="Y33:Y34"/>
    <mergeCell ref="Z33:Z34"/>
    <mergeCell ref="AA33:AA34"/>
    <mergeCell ref="AB33:AB34"/>
    <mergeCell ref="AC33:AC34"/>
    <mergeCell ref="AD33:AD34"/>
    <mergeCell ref="S33:S34"/>
    <mergeCell ref="T33:T34"/>
    <mergeCell ref="U33:U34"/>
    <mergeCell ref="V33:V34"/>
    <mergeCell ref="W33:W34"/>
    <mergeCell ref="X33:X34"/>
    <mergeCell ref="M33:M34"/>
    <mergeCell ref="N33:N34"/>
    <mergeCell ref="Z35:Z36"/>
    <mergeCell ref="AA35:AA36"/>
    <mergeCell ref="P35:P36"/>
    <mergeCell ref="Q35:Q36"/>
    <mergeCell ref="R35:R36"/>
    <mergeCell ref="S35:S36"/>
    <mergeCell ref="T35:T36"/>
    <mergeCell ref="U35:U36"/>
    <mergeCell ref="F35:F36"/>
    <mergeCell ref="G35:G36"/>
    <mergeCell ref="H35:H36"/>
    <mergeCell ref="M35:M36"/>
    <mergeCell ref="N35:N36"/>
    <mergeCell ref="O35:O36"/>
    <mergeCell ref="O37:O39"/>
    <mergeCell ref="P37:P39"/>
    <mergeCell ref="Q37:Q39"/>
    <mergeCell ref="R37:R39"/>
    <mergeCell ref="AH35:AH36"/>
    <mergeCell ref="AI35:AI36"/>
    <mergeCell ref="A37:A39"/>
    <mergeCell ref="B37:B39"/>
    <mergeCell ref="C37:C39"/>
    <mergeCell ref="D37:D39"/>
    <mergeCell ref="E37:E39"/>
    <mergeCell ref="F37:F39"/>
    <mergeCell ref="G37:G39"/>
    <mergeCell ref="H37:H39"/>
    <mergeCell ref="AB35:AB36"/>
    <mergeCell ref="AC35:AC36"/>
    <mergeCell ref="AD35:AD36"/>
    <mergeCell ref="AE35:AE36"/>
    <mergeCell ref="AF35:AF36"/>
    <mergeCell ref="AG35:AG36"/>
    <mergeCell ref="V35:V36"/>
    <mergeCell ref="W35:W36"/>
    <mergeCell ref="X35:X36"/>
    <mergeCell ref="Y35:Y36"/>
    <mergeCell ref="AE37:AE39"/>
    <mergeCell ref="AF37:AF39"/>
    <mergeCell ref="AG37:AG39"/>
    <mergeCell ref="AH37:AH39"/>
    <mergeCell ref="AI37:AI39"/>
    <mergeCell ref="A40:A42"/>
    <mergeCell ref="B40:B42"/>
    <mergeCell ref="C40:C42"/>
    <mergeCell ref="D40:D42"/>
    <mergeCell ref="E40:E42"/>
    <mergeCell ref="Y37:Y39"/>
    <mergeCell ref="Z37:Z39"/>
    <mergeCell ref="AA37:AA39"/>
    <mergeCell ref="AB37:AB39"/>
    <mergeCell ref="AC37:AC39"/>
    <mergeCell ref="AD37:AD39"/>
    <mergeCell ref="S37:S39"/>
    <mergeCell ref="T37:T39"/>
    <mergeCell ref="U37:U39"/>
    <mergeCell ref="V37:V39"/>
    <mergeCell ref="W37:W39"/>
    <mergeCell ref="X37:X39"/>
    <mergeCell ref="M37:M39"/>
    <mergeCell ref="N37:N39"/>
    <mergeCell ref="Z40:Z42"/>
    <mergeCell ref="AA40:AA42"/>
    <mergeCell ref="P40:P42"/>
    <mergeCell ref="Q40:Q42"/>
    <mergeCell ref="R40:R42"/>
    <mergeCell ref="S40:S42"/>
    <mergeCell ref="T40:T42"/>
    <mergeCell ref="U40:U42"/>
    <mergeCell ref="F40:F42"/>
    <mergeCell ref="G40:G42"/>
    <mergeCell ref="H40:H42"/>
    <mergeCell ref="M40:M42"/>
    <mergeCell ref="N40:N42"/>
    <mergeCell ref="O40:O42"/>
    <mergeCell ref="O43:O44"/>
    <mergeCell ref="P43:P44"/>
    <mergeCell ref="Q43:Q44"/>
    <mergeCell ref="R43:R44"/>
    <mergeCell ref="AH40:AH42"/>
    <mergeCell ref="AI40:AI42"/>
    <mergeCell ref="A43:A44"/>
    <mergeCell ref="B43:B44"/>
    <mergeCell ref="C43:C44"/>
    <mergeCell ref="D43:D44"/>
    <mergeCell ref="E43:E44"/>
    <mergeCell ref="F43:F44"/>
    <mergeCell ref="G43:G44"/>
    <mergeCell ref="H43:H44"/>
    <mergeCell ref="AB40:AB42"/>
    <mergeCell ref="AC40:AC42"/>
    <mergeCell ref="AD40:AD42"/>
    <mergeCell ref="AE40:AE42"/>
    <mergeCell ref="AF40:AF42"/>
    <mergeCell ref="AG40:AG42"/>
    <mergeCell ref="V40:V42"/>
    <mergeCell ref="W40:W42"/>
    <mergeCell ref="X40:X42"/>
    <mergeCell ref="Y40:Y42"/>
    <mergeCell ref="AE43:AE44"/>
    <mergeCell ref="AF43:AF44"/>
    <mergeCell ref="AG43:AG44"/>
    <mergeCell ref="AH43:AH44"/>
    <mergeCell ref="AI43:AI44"/>
    <mergeCell ref="A45:A47"/>
    <mergeCell ref="B45:B47"/>
    <mergeCell ref="C45:C47"/>
    <mergeCell ref="D45:D47"/>
    <mergeCell ref="E45:E47"/>
    <mergeCell ref="Y43:Y44"/>
    <mergeCell ref="Z43:Z44"/>
    <mergeCell ref="AA43:AA44"/>
    <mergeCell ref="AB43:AB44"/>
    <mergeCell ref="AC43:AC44"/>
    <mergeCell ref="AD43:AD44"/>
    <mergeCell ref="S43:S44"/>
    <mergeCell ref="T43:T44"/>
    <mergeCell ref="U43:U44"/>
    <mergeCell ref="V43:V44"/>
    <mergeCell ref="W43:W44"/>
    <mergeCell ref="X43:X44"/>
    <mergeCell ref="M43:M44"/>
    <mergeCell ref="N43:N44"/>
    <mergeCell ref="Z45:Z47"/>
    <mergeCell ref="AA45:AA47"/>
    <mergeCell ref="P45:P47"/>
    <mergeCell ref="Q45:Q47"/>
    <mergeCell ref="R45:R47"/>
    <mergeCell ref="S45:S47"/>
    <mergeCell ref="T45:T47"/>
    <mergeCell ref="U45:U47"/>
    <mergeCell ref="F45:F47"/>
    <mergeCell ref="G45:G47"/>
    <mergeCell ref="H45:H47"/>
    <mergeCell ref="M45:M47"/>
    <mergeCell ref="N45:N47"/>
    <mergeCell ref="O45:O47"/>
    <mergeCell ref="O48:O50"/>
    <mergeCell ref="P48:P50"/>
    <mergeCell ref="Q48:Q50"/>
    <mergeCell ref="R48:R50"/>
    <mergeCell ref="AH45:AH47"/>
    <mergeCell ref="AI45:AI47"/>
    <mergeCell ref="A48:A50"/>
    <mergeCell ref="B48:B50"/>
    <mergeCell ref="C48:C50"/>
    <mergeCell ref="D48:D50"/>
    <mergeCell ref="E48:E50"/>
    <mergeCell ref="F48:F50"/>
    <mergeCell ref="G48:G50"/>
    <mergeCell ref="H48:H50"/>
    <mergeCell ref="AB45:AB47"/>
    <mergeCell ref="AC45:AC47"/>
    <mergeCell ref="AD45:AD47"/>
    <mergeCell ref="AE45:AE47"/>
    <mergeCell ref="AF45:AF47"/>
    <mergeCell ref="AG45:AG47"/>
    <mergeCell ref="V45:V47"/>
    <mergeCell ref="W45:W47"/>
    <mergeCell ref="X45:X47"/>
    <mergeCell ref="Y45:Y47"/>
    <mergeCell ref="AE48:AE50"/>
    <mergeCell ref="AF48:AF50"/>
    <mergeCell ref="AG48:AG50"/>
    <mergeCell ref="AH48:AH50"/>
    <mergeCell ref="AI48:AI50"/>
    <mergeCell ref="A51:A53"/>
    <mergeCell ref="B51:B53"/>
    <mergeCell ref="C51:C53"/>
    <mergeCell ref="D51:D53"/>
    <mergeCell ref="E51:E53"/>
    <mergeCell ref="Y48:Y50"/>
    <mergeCell ref="Z48:Z50"/>
    <mergeCell ref="AA48:AA50"/>
    <mergeCell ref="AB48:AB50"/>
    <mergeCell ref="AC48:AC50"/>
    <mergeCell ref="AD48:AD50"/>
    <mergeCell ref="S48:S50"/>
    <mergeCell ref="T48:T50"/>
    <mergeCell ref="U48:U50"/>
    <mergeCell ref="V48:V50"/>
    <mergeCell ref="W48:W50"/>
    <mergeCell ref="X48:X50"/>
    <mergeCell ref="M48:M50"/>
    <mergeCell ref="N48:N50"/>
    <mergeCell ref="Z51:Z53"/>
    <mergeCell ref="AA51:AA53"/>
    <mergeCell ref="P51:P53"/>
    <mergeCell ref="Q51:Q53"/>
    <mergeCell ref="R51:R53"/>
    <mergeCell ref="S51:S53"/>
    <mergeCell ref="T51:T53"/>
    <mergeCell ref="U51:U53"/>
    <mergeCell ref="F51:F53"/>
    <mergeCell ref="G51:G53"/>
    <mergeCell ref="H51:H53"/>
    <mergeCell ref="M51:M53"/>
    <mergeCell ref="N51:N53"/>
    <mergeCell ref="O51:O53"/>
    <mergeCell ref="O54:O56"/>
    <mergeCell ref="P54:P56"/>
    <mergeCell ref="Q54:Q56"/>
    <mergeCell ref="R54:R56"/>
    <mergeCell ref="AH51:AH53"/>
    <mergeCell ref="AI51:AI53"/>
    <mergeCell ref="A54:A56"/>
    <mergeCell ref="B54:B56"/>
    <mergeCell ref="C54:C56"/>
    <mergeCell ref="D54:D56"/>
    <mergeCell ref="E54:E56"/>
    <mergeCell ref="F54:F56"/>
    <mergeCell ref="G54:G56"/>
    <mergeCell ref="H54:H56"/>
    <mergeCell ref="AB51:AB53"/>
    <mergeCell ref="AC51:AC53"/>
    <mergeCell ref="AD51:AD53"/>
    <mergeCell ref="AE51:AE53"/>
    <mergeCell ref="AF51:AF53"/>
    <mergeCell ref="AG51:AG53"/>
    <mergeCell ref="V51:V53"/>
    <mergeCell ref="W51:W53"/>
    <mergeCell ref="X51:X53"/>
    <mergeCell ref="Y51:Y53"/>
    <mergeCell ref="AE54:AE56"/>
    <mergeCell ref="AF54:AF56"/>
    <mergeCell ref="AG54:AG56"/>
    <mergeCell ref="AH54:AH56"/>
    <mergeCell ref="AI54:AI56"/>
    <mergeCell ref="A57:A59"/>
    <mergeCell ref="B57:B59"/>
    <mergeCell ref="C57:C59"/>
    <mergeCell ref="D57:D59"/>
    <mergeCell ref="E57:E59"/>
    <mergeCell ref="Y54:Y56"/>
    <mergeCell ref="Z54:Z56"/>
    <mergeCell ref="AA54:AA56"/>
    <mergeCell ref="AB54:AB56"/>
    <mergeCell ref="AC54:AC56"/>
    <mergeCell ref="AD54:AD56"/>
    <mergeCell ref="S54:S56"/>
    <mergeCell ref="T54:T56"/>
    <mergeCell ref="U54:U56"/>
    <mergeCell ref="V54:V56"/>
    <mergeCell ref="W54:W56"/>
    <mergeCell ref="X54:X56"/>
    <mergeCell ref="M54:M56"/>
    <mergeCell ref="N54:N56"/>
    <mergeCell ref="Z57:Z59"/>
    <mergeCell ref="AA57:AA59"/>
    <mergeCell ref="P57:P59"/>
    <mergeCell ref="Q57:Q59"/>
    <mergeCell ref="R57:R59"/>
    <mergeCell ref="S57:S59"/>
    <mergeCell ref="T57:T59"/>
    <mergeCell ref="U57:U59"/>
    <mergeCell ref="F57:F59"/>
    <mergeCell ref="G57:G59"/>
    <mergeCell ref="H57:H59"/>
    <mergeCell ref="M57:M59"/>
    <mergeCell ref="N57:N59"/>
    <mergeCell ref="O57:O59"/>
    <mergeCell ref="O60:O64"/>
    <mergeCell ref="P60:P64"/>
    <mergeCell ref="Q60:Q64"/>
    <mergeCell ref="R60:R64"/>
    <mergeCell ref="AH57:AH59"/>
    <mergeCell ref="AI57:AI59"/>
    <mergeCell ref="A60:A64"/>
    <mergeCell ref="B60:B64"/>
    <mergeCell ref="C60:C64"/>
    <mergeCell ref="D60:D64"/>
    <mergeCell ref="E60:E64"/>
    <mergeCell ref="F60:F64"/>
    <mergeCell ref="G60:G64"/>
    <mergeCell ref="H60:H64"/>
    <mergeCell ref="AB57:AB59"/>
    <mergeCell ref="AC57:AC59"/>
    <mergeCell ref="AD57:AD59"/>
    <mergeCell ref="AE57:AE59"/>
    <mergeCell ref="AF57:AF59"/>
    <mergeCell ref="AG57:AG59"/>
    <mergeCell ref="V57:V59"/>
    <mergeCell ref="W57:W59"/>
    <mergeCell ref="X57:X59"/>
    <mergeCell ref="Y57:Y59"/>
    <mergeCell ref="AE60:AE64"/>
    <mergeCell ref="AF60:AF64"/>
    <mergeCell ref="AG60:AG64"/>
    <mergeCell ref="AH60:AH64"/>
    <mergeCell ref="AI60:AI64"/>
    <mergeCell ref="A65:A69"/>
    <mergeCell ref="B65:B69"/>
    <mergeCell ref="C65:C69"/>
    <mergeCell ref="D65:D69"/>
    <mergeCell ref="E65:E69"/>
    <mergeCell ref="Y60:Y64"/>
    <mergeCell ref="Z60:Z64"/>
    <mergeCell ref="AA60:AA64"/>
    <mergeCell ref="AB60:AB64"/>
    <mergeCell ref="AC60:AC64"/>
    <mergeCell ref="AD60:AD64"/>
    <mergeCell ref="S60:S64"/>
    <mergeCell ref="T60:T64"/>
    <mergeCell ref="U60:U64"/>
    <mergeCell ref="V60:V64"/>
    <mergeCell ref="W60:W64"/>
    <mergeCell ref="X60:X64"/>
    <mergeCell ref="M60:M64"/>
    <mergeCell ref="N60:N64"/>
    <mergeCell ref="Z65:Z69"/>
    <mergeCell ref="AA65:AA69"/>
    <mergeCell ref="P65:P69"/>
    <mergeCell ref="Q65:Q69"/>
    <mergeCell ref="R65:R69"/>
    <mergeCell ref="S65:S69"/>
    <mergeCell ref="T65:T69"/>
    <mergeCell ref="U65:U69"/>
    <mergeCell ref="F65:F69"/>
    <mergeCell ref="G65:G69"/>
    <mergeCell ref="H65:H69"/>
    <mergeCell ref="M65:M69"/>
    <mergeCell ref="N65:N69"/>
    <mergeCell ref="O65:O69"/>
    <mergeCell ref="O70:O72"/>
    <mergeCell ref="P70:P72"/>
    <mergeCell ref="Q70:Q72"/>
    <mergeCell ref="R70:R72"/>
    <mergeCell ref="AH65:AH69"/>
    <mergeCell ref="AI65:AI69"/>
    <mergeCell ref="A70:A72"/>
    <mergeCell ref="B70:B72"/>
    <mergeCell ref="C70:C72"/>
    <mergeCell ref="D70:D72"/>
    <mergeCell ref="E70:E72"/>
    <mergeCell ref="F70:F72"/>
    <mergeCell ref="G70:G72"/>
    <mergeCell ref="H70:H72"/>
    <mergeCell ref="AB65:AB69"/>
    <mergeCell ref="AC65:AC69"/>
    <mergeCell ref="AD65:AD69"/>
    <mergeCell ref="AE65:AE69"/>
    <mergeCell ref="AF65:AF69"/>
    <mergeCell ref="AG65:AG69"/>
    <mergeCell ref="V65:V69"/>
    <mergeCell ref="W65:W69"/>
    <mergeCell ref="X65:X69"/>
    <mergeCell ref="Y65:Y69"/>
    <mergeCell ref="AE70:AE72"/>
    <mergeCell ref="AF70:AF72"/>
    <mergeCell ref="AG70:AG72"/>
    <mergeCell ref="AH70:AH72"/>
    <mergeCell ref="AI70:AI72"/>
    <mergeCell ref="A73:A75"/>
    <mergeCell ref="B73:B75"/>
    <mergeCell ref="C73:C75"/>
    <mergeCell ref="D73:D75"/>
    <mergeCell ref="E73:E75"/>
    <mergeCell ref="Y70:Y72"/>
    <mergeCell ref="Z70:Z72"/>
    <mergeCell ref="AA70:AA72"/>
    <mergeCell ref="AB70:AB72"/>
    <mergeCell ref="AC70:AC72"/>
    <mergeCell ref="AD70:AD72"/>
    <mergeCell ref="S70:S72"/>
    <mergeCell ref="T70:T72"/>
    <mergeCell ref="U70:U72"/>
    <mergeCell ref="V70:V72"/>
    <mergeCell ref="W70:W72"/>
    <mergeCell ref="X70:X72"/>
    <mergeCell ref="M70:M72"/>
    <mergeCell ref="N70:N72"/>
    <mergeCell ref="Z73:Z75"/>
    <mergeCell ref="AA73:AA75"/>
    <mergeCell ref="P73:P75"/>
    <mergeCell ref="Q73:Q75"/>
    <mergeCell ref="R73:R75"/>
    <mergeCell ref="S73:S75"/>
    <mergeCell ref="T73:T75"/>
    <mergeCell ref="U73:U75"/>
    <mergeCell ref="F73:F75"/>
    <mergeCell ref="G73:G75"/>
    <mergeCell ref="H73:H75"/>
    <mergeCell ref="M73:M75"/>
    <mergeCell ref="N73:N75"/>
    <mergeCell ref="O73:O75"/>
    <mergeCell ref="O76:O77"/>
    <mergeCell ref="P76:P77"/>
    <mergeCell ref="Q76:Q77"/>
    <mergeCell ref="R76:R77"/>
    <mergeCell ref="AH73:AH75"/>
    <mergeCell ref="AI73:AI75"/>
    <mergeCell ref="A76:A77"/>
    <mergeCell ref="B76:B77"/>
    <mergeCell ref="C76:C77"/>
    <mergeCell ref="D76:D77"/>
    <mergeCell ref="E76:E77"/>
    <mergeCell ref="F76:F77"/>
    <mergeCell ref="G76:G77"/>
    <mergeCell ref="H76:H77"/>
    <mergeCell ref="AB73:AB75"/>
    <mergeCell ref="AC73:AC75"/>
    <mergeCell ref="AD73:AD75"/>
    <mergeCell ref="AE73:AE75"/>
    <mergeCell ref="AF73:AF75"/>
    <mergeCell ref="AG73:AG75"/>
    <mergeCell ref="V73:V75"/>
    <mergeCell ref="W73:W75"/>
    <mergeCell ref="X73:X75"/>
    <mergeCell ref="Y73:Y75"/>
    <mergeCell ref="AE76:AE77"/>
    <mergeCell ref="AF76:AF77"/>
    <mergeCell ref="AG76:AG77"/>
    <mergeCell ref="AH76:AH77"/>
    <mergeCell ref="AI76:AI77"/>
    <mergeCell ref="A78:A80"/>
    <mergeCell ref="B78:B80"/>
    <mergeCell ref="C78:C80"/>
    <mergeCell ref="D78:D80"/>
    <mergeCell ref="E78:E80"/>
    <mergeCell ref="Y76:Y77"/>
    <mergeCell ref="Z76:Z77"/>
    <mergeCell ref="AA76:AA77"/>
    <mergeCell ref="AB76:AB77"/>
    <mergeCell ref="AC76:AC77"/>
    <mergeCell ref="AD76:AD77"/>
    <mergeCell ref="S76:S77"/>
    <mergeCell ref="T76:T77"/>
    <mergeCell ref="U76:U77"/>
    <mergeCell ref="V76:V77"/>
    <mergeCell ref="W76:W77"/>
    <mergeCell ref="X76:X77"/>
    <mergeCell ref="M76:M77"/>
    <mergeCell ref="N76:N77"/>
    <mergeCell ref="R78:R80"/>
    <mergeCell ref="S78:S80"/>
    <mergeCell ref="T78:T80"/>
    <mergeCell ref="U78:U80"/>
    <mergeCell ref="F78:F80"/>
    <mergeCell ref="G78:G80"/>
    <mergeCell ref="H78:H80"/>
    <mergeCell ref="M78:M80"/>
    <mergeCell ref="N78:N80"/>
    <mergeCell ref="O78:O80"/>
    <mergeCell ref="AH78:AH80"/>
    <mergeCell ref="AI78:AI80"/>
    <mergeCell ref="A81:A83"/>
    <mergeCell ref="B81:B83"/>
    <mergeCell ref="C81:C83"/>
    <mergeCell ref="D81:D83"/>
    <mergeCell ref="E81:E83"/>
    <mergeCell ref="F81:F83"/>
    <mergeCell ref="G81:G83"/>
    <mergeCell ref="H81:H83"/>
    <mergeCell ref="AB78:AB80"/>
    <mergeCell ref="AC78:AC80"/>
    <mergeCell ref="AD78:AD80"/>
    <mergeCell ref="AE78:AE80"/>
    <mergeCell ref="AF78:AF80"/>
    <mergeCell ref="AG78:AG80"/>
    <mergeCell ref="V78:V80"/>
    <mergeCell ref="W78:W80"/>
    <mergeCell ref="X78:X80"/>
    <mergeCell ref="Y78:Y80"/>
    <mergeCell ref="Z78:Z80"/>
    <mergeCell ref="AA78:AA80"/>
    <mergeCell ref="P78:P80"/>
    <mergeCell ref="Q78:Q80"/>
    <mergeCell ref="AE81:AE83"/>
    <mergeCell ref="AF81:AF83"/>
    <mergeCell ref="AG81:AG83"/>
    <mergeCell ref="AH81:AH83"/>
    <mergeCell ref="AI81:AI83"/>
    <mergeCell ref="A90:AI90"/>
    <mergeCell ref="Y81:Y83"/>
    <mergeCell ref="Z81:Z83"/>
    <mergeCell ref="AA81:AA83"/>
    <mergeCell ref="AB81:AB83"/>
    <mergeCell ref="AC81:AC83"/>
    <mergeCell ref="AD81:AD83"/>
    <mergeCell ref="S81:S83"/>
    <mergeCell ref="T81:T83"/>
    <mergeCell ref="U81:U83"/>
    <mergeCell ref="V81:V83"/>
    <mergeCell ref="W81:W83"/>
    <mergeCell ref="X81:X83"/>
    <mergeCell ref="M81:M83"/>
    <mergeCell ref="N81:N83"/>
    <mergeCell ref="O81:O83"/>
    <mergeCell ref="P81:P83"/>
    <mergeCell ref="Q81:Q83"/>
    <mergeCell ref="R81:R83"/>
  </mergeCells>
  <pageMargins left="0.70866141732283472" right="0.70866141732283472" top="0.74803149606299213" bottom="0.74803149606299213" header="0.31496062992125984" footer="0.31496062992125984"/>
  <pageSetup paperSize="9" scale="4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905E5-8E29-4C9A-B747-DECD86F54819}">
  <dimension ref="A1:AJ42"/>
  <sheetViews>
    <sheetView zoomScale="80" zoomScaleNormal="80" workbookViewId="0">
      <selection activeCell="B6" sqref="B6:B9"/>
    </sheetView>
  </sheetViews>
  <sheetFormatPr defaultRowHeight="15" x14ac:dyDescent="0.25"/>
  <cols>
    <col min="1" max="1" width="5" customWidth="1"/>
    <col min="2" max="2" width="16.28515625" customWidth="1"/>
    <col min="3" max="3" width="23" customWidth="1"/>
    <col min="4" max="4" width="16" customWidth="1"/>
    <col min="5" max="5" width="13.7109375" customWidth="1"/>
    <col min="6" max="6" width="18.28515625" customWidth="1"/>
    <col min="7" max="7" width="50.28515625" customWidth="1"/>
    <col min="8" max="8" width="9.7109375" customWidth="1"/>
    <col min="9" max="9" width="9.5703125" customWidth="1"/>
    <col min="10" max="10" width="35.42578125" customWidth="1"/>
    <col min="11" max="14" width="10.5703125" customWidth="1"/>
    <col min="15" max="16" width="15.7109375" customWidth="1"/>
    <col min="17" max="17" width="18.5703125" customWidth="1"/>
    <col min="18" max="18" width="15.7109375" customWidth="1"/>
    <col min="19" max="21" width="14" customWidth="1"/>
    <col min="22" max="22" width="12.42578125" bestFit="1"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1" width="12.42578125" bestFit="1" customWidth="1"/>
    <col min="32" max="33" width="11.28515625" customWidth="1"/>
    <col min="34" max="34" width="24.28515625" customWidth="1"/>
    <col min="35" max="35" width="19.42578125" customWidth="1"/>
    <col min="36" max="36" width="10.42578125" customWidth="1"/>
  </cols>
  <sheetData>
    <row r="1" spans="1:36" x14ac:dyDescent="0.25">
      <c r="A1" s="1"/>
      <c r="B1" s="191" t="s">
        <v>28</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6.4" customHeight="1" x14ac:dyDescent="0.25">
      <c r="A3" s="1"/>
      <c r="B3" s="293" t="s">
        <v>0</v>
      </c>
      <c r="C3" s="295" t="s">
        <v>1</v>
      </c>
      <c r="D3" s="295" t="s">
        <v>18</v>
      </c>
      <c r="E3" s="295" t="s">
        <v>19</v>
      </c>
      <c r="F3" s="295" t="s">
        <v>20</v>
      </c>
      <c r="G3" s="295" t="s">
        <v>2</v>
      </c>
      <c r="H3" s="295" t="s">
        <v>3</v>
      </c>
      <c r="I3" s="295" t="s">
        <v>4</v>
      </c>
      <c r="J3" s="296" t="s">
        <v>5</v>
      </c>
      <c r="K3" s="296"/>
      <c r="L3" s="296"/>
      <c r="M3" s="296"/>
      <c r="N3" s="297" t="s">
        <v>30</v>
      </c>
      <c r="O3" s="295" t="s">
        <v>21</v>
      </c>
      <c r="P3" s="312" t="s">
        <v>29</v>
      </c>
      <c r="Q3" s="312" t="s">
        <v>22</v>
      </c>
      <c r="R3" s="312" t="s">
        <v>27</v>
      </c>
      <c r="S3" s="312" t="s">
        <v>23</v>
      </c>
      <c r="T3" s="295" t="s">
        <v>31</v>
      </c>
      <c r="U3" s="295" t="s">
        <v>32</v>
      </c>
      <c r="V3" s="296" t="s">
        <v>33</v>
      </c>
      <c r="W3" s="296"/>
      <c r="X3" s="296"/>
      <c r="Y3" s="296"/>
      <c r="Z3" s="296"/>
      <c r="AA3" s="296"/>
      <c r="AB3" s="295" t="s">
        <v>38</v>
      </c>
      <c r="AC3" s="307" t="s">
        <v>41</v>
      </c>
      <c r="AD3" s="309" t="s">
        <v>42</v>
      </c>
      <c r="AE3" s="310"/>
      <c r="AF3" s="311"/>
      <c r="AG3" s="297" t="s">
        <v>17</v>
      </c>
      <c r="AH3" s="297" t="s">
        <v>26</v>
      </c>
      <c r="AI3" s="295" t="s">
        <v>24</v>
      </c>
      <c r="AJ3" s="299" t="s">
        <v>25</v>
      </c>
    </row>
    <row r="4" spans="1:36" ht="169.15" customHeight="1" thickBot="1" x14ac:dyDescent="0.3">
      <c r="A4" s="1"/>
      <c r="B4" s="294"/>
      <c r="C4" s="180"/>
      <c r="D4" s="180"/>
      <c r="E4" s="180"/>
      <c r="F4" s="180"/>
      <c r="G4" s="180"/>
      <c r="H4" s="180"/>
      <c r="I4" s="180"/>
      <c r="J4" s="103" t="s">
        <v>6</v>
      </c>
      <c r="K4" s="103" t="s">
        <v>7</v>
      </c>
      <c r="L4" s="103" t="s">
        <v>8</v>
      </c>
      <c r="M4" s="102" t="s">
        <v>9</v>
      </c>
      <c r="N4" s="298"/>
      <c r="O4" s="180"/>
      <c r="P4" s="185"/>
      <c r="Q4" s="185"/>
      <c r="R4" s="185"/>
      <c r="S4" s="185"/>
      <c r="T4" s="180"/>
      <c r="U4" s="180"/>
      <c r="V4" s="103" t="s">
        <v>35</v>
      </c>
      <c r="W4" s="103" t="s">
        <v>36</v>
      </c>
      <c r="X4" s="103" t="s">
        <v>10</v>
      </c>
      <c r="Y4" s="103" t="s">
        <v>37</v>
      </c>
      <c r="Z4" s="103" t="s">
        <v>34</v>
      </c>
      <c r="AA4" s="103" t="s">
        <v>15</v>
      </c>
      <c r="AB4" s="180"/>
      <c r="AC4" s="308"/>
      <c r="AD4" s="103" t="s">
        <v>11</v>
      </c>
      <c r="AE4" s="103" t="s">
        <v>12</v>
      </c>
      <c r="AF4" s="103" t="s">
        <v>16</v>
      </c>
      <c r="AG4" s="298"/>
      <c r="AH4" s="298"/>
      <c r="AI4" s="180"/>
      <c r="AJ4" s="300"/>
    </row>
    <row r="5" spans="1:36" ht="15.75" thickBot="1" x14ac:dyDescent="0.3">
      <c r="A5" s="1"/>
      <c r="B5" s="104">
        <v>1</v>
      </c>
      <c r="C5" s="105">
        <v>2</v>
      </c>
      <c r="D5" s="105">
        <v>3</v>
      </c>
      <c r="E5" s="105">
        <v>4</v>
      </c>
      <c r="F5" s="105">
        <v>5</v>
      </c>
      <c r="G5" s="105">
        <v>6</v>
      </c>
      <c r="H5" s="105">
        <v>7</v>
      </c>
      <c r="I5" s="105">
        <v>8</v>
      </c>
      <c r="J5" s="105">
        <v>9</v>
      </c>
      <c r="K5" s="105">
        <v>10</v>
      </c>
      <c r="L5" s="105">
        <v>11</v>
      </c>
      <c r="M5" s="105">
        <v>12</v>
      </c>
      <c r="N5" s="105">
        <v>13</v>
      </c>
      <c r="O5" s="105">
        <v>14</v>
      </c>
      <c r="P5" s="105">
        <v>15</v>
      </c>
      <c r="Q5" s="105">
        <v>16</v>
      </c>
      <c r="R5" s="105">
        <v>17</v>
      </c>
      <c r="S5" s="106">
        <v>18</v>
      </c>
      <c r="T5" s="105">
        <v>19</v>
      </c>
      <c r="U5" s="105">
        <v>20</v>
      </c>
      <c r="V5" s="105">
        <v>21</v>
      </c>
      <c r="W5" s="105">
        <v>22</v>
      </c>
      <c r="X5" s="105">
        <v>23</v>
      </c>
      <c r="Y5" s="105">
        <v>24</v>
      </c>
      <c r="Z5" s="105">
        <v>25</v>
      </c>
      <c r="AA5" s="105">
        <v>26</v>
      </c>
      <c r="AB5" s="105">
        <v>27</v>
      </c>
      <c r="AC5" s="105">
        <v>28</v>
      </c>
      <c r="AD5" s="105">
        <v>29</v>
      </c>
      <c r="AE5" s="105">
        <v>30</v>
      </c>
      <c r="AF5" s="105">
        <v>31</v>
      </c>
      <c r="AG5" s="105">
        <v>32</v>
      </c>
      <c r="AH5" s="105">
        <v>33</v>
      </c>
      <c r="AI5" s="105">
        <v>34</v>
      </c>
      <c r="AJ5" s="107">
        <v>35</v>
      </c>
    </row>
    <row r="6" spans="1:36" s="1" customFormat="1" ht="43.5" customHeight="1" x14ac:dyDescent="0.2">
      <c r="B6" s="301" t="s">
        <v>315</v>
      </c>
      <c r="C6" s="304" t="s">
        <v>316</v>
      </c>
      <c r="D6" s="304" t="s">
        <v>317</v>
      </c>
      <c r="E6" s="304" t="s">
        <v>318</v>
      </c>
      <c r="F6" s="304" t="s">
        <v>319</v>
      </c>
      <c r="G6" s="304" t="s">
        <v>320</v>
      </c>
      <c r="H6" s="304" t="s">
        <v>44</v>
      </c>
      <c r="I6" s="304" t="s">
        <v>44</v>
      </c>
      <c r="J6" s="108" t="s">
        <v>321</v>
      </c>
      <c r="K6" s="108" t="s">
        <v>322</v>
      </c>
      <c r="L6" s="108" t="s">
        <v>323</v>
      </c>
      <c r="M6" s="108">
        <v>4</v>
      </c>
      <c r="N6" s="304" t="s">
        <v>48</v>
      </c>
      <c r="O6" s="304" t="s">
        <v>186</v>
      </c>
      <c r="P6" s="313" t="s">
        <v>324</v>
      </c>
      <c r="Q6" s="313" t="s">
        <v>325</v>
      </c>
      <c r="R6" s="313" t="s">
        <v>52</v>
      </c>
      <c r="S6" s="313" t="s">
        <v>215</v>
      </c>
      <c r="T6" s="317">
        <f>U6+U8</f>
        <v>212500</v>
      </c>
      <c r="U6" s="317">
        <f>V6</f>
        <v>85000</v>
      </c>
      <c r="V6" s="317">
        <v>85000</v>
      </c>
      <c r="W6" s="317">
        <v>0</v>
      </c>
      <c r="X6" s="317">
        <v>0</v>
      </c>
      <c r="Y6" s="317">
        <v>0</v>
      </c>
      <c r="Z6" s="317">
        <v>0</v>
      </c>
      <c r="AA6" s="315">
        <v>0</v>
      </c>
      <c r="AB6" s="317">
        <v>15000</v>
      </c>
      <c r="AC6" s="313" t="s">
        <v>54</v>
      </c>
      <c r="AD6" s="325">
        <v>0</v>
      </c>
      <c r="AE6" s="325">
        <f>U6</f>
        <v>85000</v>
      </c>
      <c r="AF6" s="325">
        <v>0</v>
      </c>
      <c r="AG6" s="327"/>
      <c r="AH6" s="304" t="s">
        <v>326</v>
      </c>
      <c r="AI6" s="329" t="s">
        <v>327</v>
      </c>
      <c r="AJ6" s="322"/>
    </row>
    <row r="7" spans="1:36" s="110" customFormat="1" ht="43.9" customHeight="1" x14ac:dyDescent="0.25">
      <c r="A7" s="1"/>
      <c r="B7" s="302"/>
      <c r="C7" s="305"/>
      <c r="D7" s="305"/>
      <c r="E7" s="305"/>
      <c r="F7" s="305"/>
      <c r="G7" s="305"/>
      <c r="H7" s="305"/>
      <c r="I7" s="305"/>
      <c r="J7" s="109" t="s">
        <v>328</v>
      </c>
      <c r="K7" s="109" t="s">
        <v>329</v>
      </c>
      <c r="L7" s="109" t="s">
        <v>330</v>
      </c>
      <c r="M7" s="109">
        <v>4</v>
      </c>
      <c r="N7" s="305"/>
      <c r="O7" s="305"/>
      <c r="P7" s="314"/>
      <c r="Q7" s="314"/>
      <c r="R7" s="314"/>
      <c r="S7" s="314"/>
      <c r="T7" s="305"/>
      <c r="U7" s="318"/>
      <c r="V7" s="318"/>
      <c r="W7" s="318"/>
      <c r="X7" s="318"/>
      <c r="Y7" s="318"/>
      <c r="Z7" s="318"/>
      <c r="AA7" s="316"/>
      <c r="AB7" s="318"/>
      <c r="AC7" s="314"/>
      <c r="AD7" s="326"/>
      <c r="AE7" s="326"/>
      <c r="AF7" s="326"/>
      <c r="AG7" s="328"/>
      <c r="AH7" s="305"/>
      <c r="AI7" s="305"/>
      <c r="AJ7" s="323"/>
    </row>
    <row r="8" spans="1:36" s="110" customFormat="1" ht="44.65" customHeight="1" x14ac:dyDescent="0.25">
      <c r="A8" s="1"/>
      <c r="B8" s="302"/>
      <c r="C8" s="305"/>
      <c r="D8" s="305"/>
      <c r="E8" s="305"/>
      <c r="F8" s="305" t="s">
        <v>331</v>
      </c>
      <c r="G8" s="305"/>
      <c r="H8" s="305" t="s">
        <v>44</v>
      </c>
      <c r="I8" s="305" t="s">
        <v>44</v>
      </c>
      <c r="J8" s="109" t="s">
        <v>321</v>
      </c>
      <c r="K8" s="109" t="s">
        <v>322</v>
      </c>
      <c r="L8" s="109" t="s">
        <v>323</v>
      </c>
      <c r="M8" s="109">
        <v>6</v>
      </c>
      <c r="N8" s="305" t="s">
        <v>48</v>
      </c>
      <c r="O8" s="305" t="s">
        <v>49</v>
      </c>
      <c r="P8" s="314" t="s">
        <v>324</v>
      </c>
      <c r="Q8" s="314" t="s">
        <v>325</v>
      </c>
      <c r="R8" s="314" t="s">
        <v>52</v>
      </c>
      <c r="S8" s="314" t="s">
        <v>215</v>
      </c>
      <c r="T8" s="305"/>
      <c r="U8" s="318">
        <f>V8</f>
        <v>127500</v>
      </c>
      <c r="V8" s="318">
        <v>127500</v>
      </c>
      <c r="W8" s="318">
        <v>0</v>
      </c>
      <c r="X8" s="318">
        <v>0</v>
      </c>
      <c r="Y8" s="318">
        <v>0</v>
      </c>
      <c r="Z8" s="318">
        <v>0</v>
      </c>
      <c r="AA8" s="316">
        <v>0</v>
      </c>
      <c r="AB8" s="318">
        <v>22500</v>
      </c>
      <c r="AC8" s="314" t="s">
        <v>54</v>
      </c>
      <c r="AD8" s="326">
        <v>0</v>
      </c>
      <c r="AE8" s="326">
        <f>U8</f>
        <v>127500</v>
      </c>
      <c r="AF8" s="326">
        <v>0</v>
      </c>
      <c r="AG8" s="328"/>
      <c r="AH8" s="305"/>
      <c r="AI8" s="305"/>
      <c r="AJ8" s="323"/>
    </row>
    <row r="9" spans="1:36" s="110" customFormat="1" ht="45.4" customHeight="1" thickBot="1" x14ac:dyDescent="0.3">
      <c r="A9" s="1"/>
      <c r="B9" s="303"/>
      <c r="C9" s="306"/>
      <c r="D9" s="306"/>
      <c r="E9" s="306"/>
      <c r="F9" s="306"/>
      <c r="G9" s="306"/>
      <c r="H9" s="306"/>
      <c r="I9" s="306"/>
      <c r="J9" s="111" t="s">
        <v>328</v>
      </c>
      <c r="K9" s="111" t="s">
        <v>329</v>
      </c>
      <c r="L9" s="111" t="s">
        <v>330</v>
      </c>
      <c r="M9" s="111">
        <v>6</v>
      </c>
      <c r="N9" s="306"/>
      <c r="O9" s="306"/>
      <c r="P9" s="321"/>
      <c r="Q9" s="321"/>
      <c r="R9" s="321"/>
      <c r="S9" s="321"/>
      <c r="T9" s="306"/>
      <c r="U9" s="319"/>
      <c r="V9" s="319"/>
      <c r="W9" s="319"/>
      <c r="X9" s="319"/>
      <c r="Y9" s="319"/>
      <c r="Z9" s="319"/>
      <c r="AA9" s="320"/>
      <c r="AB9" s="319"/>
      <c r="AC9" s="321"/>
      <c r="AD9" s="330"/>
      <c r="AE9" s="330"/>
      <c r="AF9" s="330"/>
      <c r="AG9" s="331"/>
      <c r="AH9" s="306"/>
      <c r="AI9" s="306"/>
      <c r="AJ9" s="324"/>
    </row>
    <row r="10" spans="1:36" s="110" customFormat="1" ht="40.5" customHeight="1" x14ac:dyDescent="0.25">
      <c r="A10" s="1"/>
      <c r="B10" s="301" t="s">
        <v>332</v>
      </c>
      <c r="C10" s="304" t="s">
        <v>333</v>
      </c>
      <c r="D10" s="304" t="s">
        <v>317</v>
      </c>
      <c r="E10" s="304" t="s">
        <v>318</v>
      </c>
      <c r="F10" s="304" t="s">
        <v>333</v>
      </c>
      <c r="G10" s="304" t="s">
        <v>320</v>
      </c>
      <c r="H10" s="304" t="s">
        <v>44</v>
      </c>
      <c r="I10" s="304" t="s">
        <v>44</v>
      </c>
      <c r="J10" s="108" t="s">
        <v>321</v>
      </c>
      <c r="K10" s="108" t="s">
        <v>322</v>
      </c>
      <c r="L10" s="108" t="s">
        <v>323</v>
      </c>
      <c r="M10" s="108">
        <v>10</v>
      </c>
      <c r="N10" s="304" t="s">
        <v>48</v>
      </c>
      <c r="O10" s="304" t="s">
        <v>186</v>
      </c>
      <c r="P10" s="313" t="s">
        <v>324</v>
      </c>
      <c r="Q10" s="313" t="s">
        <v>325</v>
      </c>
      <c r="R10" s="313" t="s">
        <v>52</v>
      </c>
      <c r="S10" s="313" t="s">
        <v>215</v>
      </c>
      <c r="T10" s="317">
        <f>U10</f>
        <v>208268.7</v>
      </c>
      <c r="U10" s="317">
        <f>V10</f>
        <v>208268.7</v>
      </c>
      <c r="V10" s="317">
        <v>208268.7</v>
      </c>
      <c r="W10" s="317">
        <v>0</v>
      </c>
      <c r="X10" s="317">
        <v>0</v>
      </c>
      <c r="Y10" s="317">
        <v>0</v>
      </c>
      <c r="Z10" s="317">
        <v>0</v>
      </c>
      <c r="AA10" s="315">
        <v>0</v>
      </c>
      <c r="AB10" s="317">
        <v>36753.300000000003</v>
      </c>
      <c r="AC10" s="313" t="s">
        <v>54</v>
      </c>
      <c r="AD10" s="325">
        <v>0</v>
      </c>
      <c r="AE10" s="325">
        <f>U10</f>
        <v>208268.7</v>
      </c>
      <c r="AF10" s="325">
        <v>0</v>
      </c>
      <c r="AG10" s="327"/>
      <c r="AH10" s="304" t="s">
        <v>326</v>
      </c>
      <c r="AI10" s="304" t="s">
        <v>327</v>
      </c>
      <c r="AJ10" s="322"/>
    </row>
    <row r="11" spans="1:36" s="110" customFormat="1" ht="40.5" customHeight="1" x14ac:dyDescent="0.25">
      <c r="A11" s="1"/>
      <c r="B11" s="302"/>
      <c r="C11" s="305"/>
      <c r="D11" s="305"/>
      <c r="E11" s="305"/>
      <c r="F11" s="305"/>
      <c r="G11" s="305"/>
      <c r="H11" s="305"/>
      <c r="I11" s="305"/>
      <c r="J11" s="109" t="s">
        <v>328</v>
      </c>
      <c r="K11" s="109" t="s">
        <v>329</v>
      </c>
      <c r="L11" s="109" t="s">
        <v>330</v>
      </c>
      <c r="M11" s="109">
        <v>10</v>
      </c>
      <c r="N11" s="305"/>
      <c r="O11" s="305"/>
      <c r="P11" s="314"/>
      <c r="Q11" s="314"/>
      <c r="R11" s="314"/>
      <c r="S11" s="314"/>
      <c r="T11" s="318"/>
      <c r="U11" s="318"/>
      <c r="V11" s="318"/>
      <c r="W11" s="318"/>
      <c r="X11" s="318"/>
      <c r="Y11" s="318"/>
      <c r="Z11" s="318"/>
      <c r="AA11" s="316"/>
      <c r="AB11" s="318"/>
      <c r="AC11" s="314"/>
      <c r="AD11" s="326"/>
      <c r="AE11" s="326"/>
      <c r="AF11" s="326"/>
      <c r="AG11" s="328"/>
      <c r="AH11" s="305"/>
      <c r="AI11" s="305"/>
      <c r="AJ11" s="323"/>
    </row>
    <row r="12" spans="1:36" s="110" customFormat="1" ht="43.9" customHeight="1" x14ac:dyDescent="0.25">
      <c r="A12" s="1"/>
      <c r="B12" s="302"/>
      <c r="C12" s="305"/>
      <c r="D12" s="305"/>
      <c r="E12" s="305"/>
      <c r="F12" s="305"/>
      <c r="G12" s="305"/>
      <c r="H12" s="305"/>
      <c r="I12" s="305"/>
      <c r="J12" s="109" t="s">
        <v>334</v>
      </c>
      <c r="K12" s="109" t="s">
        <v>335</v>
      </c>
      <c r="L12" s="109" t="s">
        <v>323</v>
      </c>
      <c r="M12" s="109">
        <v>10</v>
      </c>
      <c r="N12" s="305"/>
      <c r="O12" s="305"/>
      <c r="P12" s="314"/>
      <c r="Q12" s="314"/>
      <c r="R12" s="314"/>
      <c r="S12" s="314"/>
      <c r="T12" s="318"/>
      <c r="U12" s="318"/>
      <c r="V12" s="318"/>
      <c r="W12" s="318"/>
      <c r="X12" s="318"/>
      <c r="Y12" s="318"/>
      <c r="Z12" s="318"/>
      <c r="AA12" s="316"/>
      <c r="AB12" s="318"/>
      <c r="AC12" s="314"/>
      <c r="AD12" s="326"/>
      <c r="AE12" s="326"/>
      <c r="AF12" s="326"/>
      <c r="AG12" s="328"/>
      <c r="AH12" s="305"/>
      <c r="AI12" s="305"/>
      <c r="AJ12" s="323"/>
    </row>
    <row r="13" spans="1:36" s="110" customFormat="1" ht="45" customHeight="1" thickBot="1" x14ac:dyDescent="0.3">
      <c r="A13" s="1"/>
      <c r="B13" s="303"/>
      <c r="C13" s="306"/>
      <c r="D13" s="306"/>
      <c r="E13" s="306"/>
      <c r="F13" s="306"/>
      <c r="G13" s="306"/>
      <c r="H13" s="306"/>
      <c r="I13" s="306"/>
      <c r="J13" s="111" t="s">
        <v>336</v>
      </c>
      <c r="K13" s="111" t="s">
        <v>337</v>
      </c>
      <c r="L13" s="111" t="s">
        <v>330</v>
      </c>
      <c r="M13" s="111">
        <v>10</v>
      </c>
      <c r="N13" s="306"/>
      <c r="O13" s="306"/>
      <c r="P13" s="321"/>
      <c r="Q13" s="321"/>
      <c r="R13" s="321"/>
      <c r="S13" s="321"/>
      <c r="T13" s="319"/>
      <c r="U13" s="319"/>
      <c r="V13" s="319"/>
      <c r="W13" s="319"/>
      <c r="X13" s="319"/>
      <c r="Y13" s="319"/>
      <c r="Z13" s="319"/>
      <c r="AA13" s="320"/>
      <c r="AB13" s="319"/>
      <c r="AC13" s="321"/>
      <c r="AD13" s="330"/>
      <c r="AE13" s="330"/>
      <c r="AF13" s="330"/>
      <c r="AG13" s="331"/>
      <c r="AH13" s="306"/>
      <c r="AI13" s="306"/>
      <c r="AJ13" s="324"/>
    </row>
    <row r="14" spans="1:36" s="110" customFormat="1" ht="28.5" customHeight="1" x14ac:dyDescent="0.25">
      <c r="A14" s="1"/>
      <c r="B14" s="301" t="s">
        <v>338</v>
      </c>
      <c r="C14" s="304" t="s">
        <v>339</v>
      </c>
      <c r="D14" s="304" t="s">
        <v>317</v>
      </c>
      <c r="E14" s="304" t="s">
        <v>318</v>
      </c>
      <c r="F14" s="304" t="s">
        <v>339</v>
      </c>
      <c r="G14" s="304" t="s">
        <v>320</v>
      </c>
      <c r="H14" s="304" t="s">
        <v>44</v>
      </c>
      <c r="I14" s="304" t="s">
        <v>44</v>
      </c>
      <c r="J14" s="108" t="s">
        <v>340</v>
      </c>
      <c r="K14" s="108" t="s">
        <v>341</v>
      </c>
      <c r="L14" s="108" t="s">
        <v>250</v>
      </c>
      <c r="M14" s="108">
        <v>28</v>
      </c>
      <c r="N14" s="304" t="s">
        <v>48</v>
      </c>
      <c r="O14" s="304" t="s">
        <v>69</v>
      </c>
      <c r="P14" s="313" t="s">
        <v>324</v>
      </c>
      <c r="Q14" s="313" t="s">
        <v>325</v>
      </c>
      <c r="R14" s="313" t="s">
        <v>52</v>
      </c>
      <c r="S14" s="313" t="s">
        <v>215</v>
      </c>
      <c r="T14" s="317">
        <f>U14</f>
        <v>652426</v>
      </c>
      <c r="U14" s="317">
        <f>V14</f>
        <v>652426</v>
      </c>
      <c r="V14" s="317">
        <v>652426</v>
      </c>
      <c r="W14" s="317">
        <v>0</v>
      </c>
      <c r="X14" s="317">
        <v>0</v>
      </c>
      <c r="Y14" s="317">
        <v>0</v>
      </c>
      <c r="Z14" s="317">
        <v>0</v>
      </c>
      <c r="AA14" s="315">
        <v>0</v>
      </c>
      <c r="AB14" s="317">
        <v>115134</v>
      </c>
      <c r="AC14" s="313" t="s">
        <v>54</v>
      </c>
      <c r="AD14" s="325">
        <v>0</v>
      </c>
      <c r="AE14" s="325">
        <f>U14</f>
        <v>652426</v>
      </c>
      <c r="AF14" s="325">
        <v>0</v>
      </c>
      <c r="AG14" s="327"/>
      <c r="AH14" s="304" t="s">
        <v>342</v>
      </c>
      <c r="AI14" s="304" t="s">
        <v>343</v>
      </c>
      <c r="AJ14" s="322"/>
    </row>
    <row r="15" spans="1:36" s="110" customFormat="1" ht="30" customHeight="1" x14ac:dyDescent="0.25">
      <c r="A15" s="1"/>
      <c r="B15" s="302"/>
      <c r="C15" s="305"/>
      <c r="D15" s="305"/>
      <c r="E15" s="305"/>
      <c r="F15" s="305"/>
      <c r="G15" s="305"/>
      <c r="H15" s="305"/>
      <c r="I15" s="305"/>
      <c r="J15" s="109" t="s">
        <v>344</v>
      </c>
      <c r="K15" s="109" t="s">
        <v>345</v>
      </c>
      <c r="L15" s="109" t="s">
        <v>87</v>
      </c>
      <c r="M15" s="109">
        <v>28</v>
      </c>
      <c r="N15" s="305"/>
      <c r="O15" s="305"/>
      <c r="P15" s="314"/>
      <c r="Q15" s="314"/>
      <c r="R15" s="314"/>
      <c r="S15" s="314"/>
      <c r="T15" s="318"/>
      <c r="U15" s="318"/>
      <c r="V15" s="318"/>
      <c r="W15" s="318"/>
      <c r="X15" s="318"/>
      <c r="Y15" s="318"/>
      <c r="Z15" s="318"/>
      <c r="AA15" s="316"/>
      <c r="AB15" s="318"/>
      <c r="AC15" s="314"/>
      <c r="AD15" s="326"/>
      <c r="AE15" s="326"/>
      <c r="AF15" s="326"/>
      <c r="AG15" s="328"/>
      <c r="AH15" s="305"/>
      <c r="AI15" s="305"/>
      <c r="AJ15" s="323"/>
    </row>
    <row r="16" spans="1:36" s="110" customFormat="1" ht="40.5" customHeight="1" x14ac:dyDescent="0.25">
      <c r="A16" s="1"/>
      <c r="B16" s="302"/>
      <c r="C16" s="305"/>
      <c r="D16" s="305"/>
      <c r="E16" s="305"/>
      <c r="F16" s="305"/>
      <c r="G16" s="305"/>
      <c r="H16" s="305"/>
      <c r="I16" s="305"/>
      <c r="J16" s="109" t="s">
        <v>321</v>
      </c>
      <c r="K16" s="109" t="s">
        <v>322</v>
      </c>
      <c r="L16" s="109" t="s">
        <v>323</v>
      </c>
      <c r="M16" s="109">
        <v>6</v>
      </c>
      <c r="N16" s="305"/>
      <c r="O16" s="305"/>
      <c r="P16" s="314"/>
      <c r="Q16" s="314"/>
      <c r="R16" s="314"/>
      <c r="S16" s="314"/>
      <c r="T16" s="318"/>
      <c r="U16" s="318"/>
      <c r="V16" s="318"/>
      <c r="W16" s="318"/>
      <c r="X16" s="318"/>
      <c r="Y16" s="318"/>
      <c r="Z16" s="318"/>
      <c r="AA16" s="316"/>
      <c r="AB16" s="318"/>
      <c r="AC16" s="314"/>
      <c r="AD16" s="326"/>
      <c r="AE16" s="326"/>
      <c r="AF16" s="326"/>
      <c r="AG16" s="328"/>
      <c r="AH16" s="305"/>
      <c r="AI16" s="305"/>
      <c r="AJ16" s="323"/>
    </row>
    <row r="17" spans="1:36" s="110" customFormat="1" ht="42" customHeight="1" thickBot="1" x14ac:dyDescent="0.3">
      <c r="A17" s="1"/>
      <c r="B17" s="303"/>
      <c r="C17" s="306"/>
      <c r="D17" s="306"/>
      <c r="E17" s="306"/>
      <c r="F17" s="306"/>
      <c r="G17" s="306"/>
      <c r="H17" s="306"/>
      <c r="I17" s="306"/>
      <c r="J17" s="111" t="s">
        <v>328</v>
      </c>
      <c r="K17" s="111" t="s">
        <v>329</v>
      </c>
      <c r="L17" s="111" t="s">
        <v>330</v>
      </c>
      <c r="M17" s="111">
        <v>6</v>
      </c>
      <c r="N17" s="306"/>
      <c r="O17" s="306"/>
      <c r="P17" s="321"/>
      <c r="Q17" s="321"/>
      <c r="R17" s="321"/>
      <c r="S17" s="321"/>
      <c r="T17" s="319"/>
      <c r="U17" s="319"/>
      <c r="V17" s="319"/>
      <c r="W17" s="319"/>
      <c r="X17" s="319"/>
      <c r="Y17" s="319"/>
      <c r="Z17" s="319"/>
      <c r="AA17" s="320"/>
      <c r="AB17" s="319"/>
      <c r="AC17" s="321"/>
      <c r="AD17" s="330"/>
      <c r="AE17" s="330"/>
      <c r="AF17" s="330"/>
      <c r="AG17" s="331"/>
      <c r="AH17" s="306"/>
      <c r="AI17" s="306"/>
      <c r="AJ17" s="324"/>
    </row>
    <row r="18" spans="1:36" s="110" customFormat="1" ht="42" customHeight="1" x14ac:dyDescent="0.25">
      <c r="A18" s="1"/>
      <c r="B18" s="301" t="s">
        <v>346</v>
      </c>
      <c r="C18" s="304" t="s">
        <v>347</v>
      </c>
      <c r="D18" s="304" t="s">
        <v>317</v>
      </c>
      <c r="E18" s="304" t="s">
        <v>318</v>
      </c>
      <c r="F18" s="304" t="s">
        <v>347</v>
      </c>
      <c r="G18" s="304" t="s">
        <v>320</v>
      </c>
      <c r="H18" s="304" t="s">
        <v>44</v>
      </c>
      <c r="I18" s="304" t="s">
        <v>44</v>
      </c>
      <c r="J18" s="108" t="s">
        <v>321</v>
      </c>
      <c r="K18" s="108" t="s">
        <v>322</v>
      </c>
      <c r="L18" s="108" t="s">
        <v>323</v>
      </c>
      <c r="M18" s="108">
        <v>22</v>
      </c>
      <c r="N18" s="304" t="s">
        <v>48</v>
      </c>
      <c r="O18" s="304" t="s">
        <v>74</v>
      </c>
      <c r="P18" s="313" t="s">
        <v>324</v>
      </c>
      <c r="Q18" s="313" t="s">
        <v>325</v>
      </c>
      <c r="R18" s="313" t="s">
        <v>52</v>
      </c>
      <c r="S18" s="313" t="s">
        <v>215</v>
      </c>
      <c r="T18" s="317">
        <f>U18</f>
        <v>717911.7</v>
      </c>
      <c r="U18" s="317">
        <f>V18</f>
        <v>717911.7</v>
      </c>
      <c r="V18" s="317">
        <v>717911.7</v>
      </c>
      <c r="W18" s="317">
        <v>0</v>
      </c>
      <c r="X18" s="317">
        <v>0</v>
      </c>
      <c r="Y18" s="317">
        <v>0</v>
      </c>
      <c r="Z18" s="317">
        <v>0</v>
      </c>
      <c r="AA18" s="315">
        <v>0</v>
      </c>
      <c r="AB18" s="317">
        <v>126690.3</v>
      </c>
      <c r="AC18" s="313" t="s">
        <v>54</v>
      </c>
      <c r="AD18" s="325">
        <v>0</v>
      </c>
      <c r="AE18" s="325">
        <v>717911.7</v>
      </c>
      <c r="AF18" s="325">
        <v>0</v>
      </c>
      <c r="AG18" s="327"/>
      <c r="AH18" s="304" t="s">
        <v>342</v>
      </c>
      <c r="AI18" s="304" t="s">
        <v>343</v>
      </c>
      <c r="AJ18" s="322"/>
    </row>
    <row r="19" spans="1:36" s="110" customFormat="1" ht="42" customHeight="1" thickBot="1" x14ac:dyDescent="0.3">
      <c r="A19" s="1"/>
      <c r="B19" s="303"/>
      <c r="C19" s="306"/>
      <c r="D19" s="306"/>
      <c r="E19" s="306"/>
      <c r="F19" s="306"/>
      <c r="G19" s="306"/>
      <c r="H19" s="306"/>
      <c r="I19" s="306"/>
      <c r="J19" s="111" t="s">
        <v>328</v>
      </c>
      <c r="K19" s="111" t="s">
        <v>329</v>
      </c>
      <c r="L19" s="111" t="s">
        <v>330</v>
      </c>
      <c r="M19" s="111">
        <v>22</v>
      </c>
      <c r="N19" s="306"/>
      <c r="O19" s="306"/>
      <c r="P19" s="321"/>
      <c r="Q19" s="321"/>
      <c r="R19" s="321"/>
      <c r="S19" s="321"/>
      <c r="T19" s="319"/>
      <c r="U19" s="319"/>
      <c r="V19" s="319"/>
      <c r="W19" s="319"/>
      <c r="X19" s="319"/>
      <c r="Y19" s="319"/>
      <c r="Z19" s="319"/>
      <c r="AA19" s="320"/>
      <c r="AB19" s="319"/>
      <c r="AC19" s="321"/>
      <c r="AD19" s="330"/>
      <c r="AE19" s="330"/>
      <c r="AF19" s="330"/>
      <c r="AG19" s="331"/>
      <c r="AH19" s="306"/>
      <c r="AI19" s="306"/>
      <c r="AJ19" s="324"/>
    </row>
    <row r="20" spans="1:36" s="110" customFormat="1" ht="31.5" customHeight="1" x14ac:dyDescent="0.25">
      <c r="A20" s="1"/>
      <c r="B20" s="301" t="s">
        <v>348</v>
      </c>
      <c r="C20" s="304" t="s">
        <v>349</v>
      </c>
      <c r="D20" s="304" t="s">
        <v>317</v>
      </c>
      <c r="E20" s="304" t="s">
        <v>318</v>
      </c>
      <c r="F20" s="304" t="s">
        <v>350</v>
      </c>
      <c r="G20" s="304" t="s">
        <v>320</v>
      </c>
      <c r="H20" s="304" t="s">
        <v>44</v>
      </c>
      <c r="I20" s="304" t="s">
        <v>44</v>
      </c>
      <c r="J20" s="108" t="s">
        <v>340</v>
      </c>
      <c r="K20" s="108" t="s">
        <v>341</v>
      </c>
      <c r="L20" s="108" t="s">
        <v>250</v>
      </c>
      <c r="M20" s="108">
        <v>16</v>
      </c>
      <c r="N20" s="304" t="s">
        <v>48</v>
      </c>
      <c r="O20" s="304" t="s">
        <v>186</v>
      </c>
      <c r="P20" s="313" t="s">
        <v>324</v>
      </c>
      <c r="Q20" s="313" t="s">
        <v>325</v>
      </c>
      <c r="R20" s="313" t="s">
        <v>52</v>
      </c>
      <c r="S20" s="313" t="s">
        <v>215</v>
      </c>
      <c r="T20" s="317">
        <f>U20+U22</f>
        <v>3875229.33</v>
      </c>
      <c r="U20" s="317">
        <f>V20</f>
        <v>1325229.33</v>
      </c>
      <c r="V20" s="317">
        <v>1325229.33</v>
      </c>
      <c r="W20" s="317">
        <v>0</v>
      </c>
      <c r="X20" s="317">
        <v>0</v>
      </c>
      <c r="Y20" s="317">
        <v>0</v>
      </c>
      <c r="Z20" s="317">
        <v>0</v>
      </c>
      <c r="AA20" s="315">
        <v>0</v>
      </c>
      <c r="AB20" s="317">
        <v>233864</v>
      </c>
      <c r="AC20" s="313" t="s">
        <v>54</v>
      </c>
      <c r="AD20" s="325">
        <v>0</v>
      </c>
      <c r="AE20" s="325">
        <f>V20</f>
        <v>1325229.33</v>
      </c>
      <c r="AF20" s="325">
        <v>0</v>
      </c>
      <c r="AG20" s="327"/>
      <c r="AH20" s="304" t="s">
        <v>351</v>
      </c>
      <c r="AI20" s="304" t="s">
        <v>352</v>
      </c>
      <c r="AJ20" s="322"/>
    </row>
    <row r="21" spans="1:36" s="110" customFormat="1" ht="36.4" customHeight="1" x14ac:dyDescent="0.25">
      <c r="A21" s="1"/>
      <c r="B21" s="302"/>
      <c r="C21" s="305"/>
      <c r="D21" s="305"/>
      <c r="E21" s="305"/>
      <c r="F21" s="305"/>
      <c r="G21" s="305"/>
      <c r="H21" s="305"/>
      <c r="I21" s="305"/>
      <c r="J21" s="109" t="s">
        <v>344</v>
      </c>
      <c r="K21" s="109" t="s">
        <v>345</v>
      </c>
      <c r="L21" s="109" t="s">
        <v>87</v>
      </c>
      <c r="M21" s="109">
        <v>16</v>
      </c>
      <c r="N21" s="305"/>
      <c r="O21" s="305"/>
      <c r="P21" s="314"/>
      <c r="Q21" s="314"/>
      <c r="R21" s="314"/>
      <c r="S21" s="314"/>
      <c r="T21" s="318"/>
      <c r="U21" s="318"/>
      <c r="V21" s="318"/>
      <c r="W21" s="318"/>
      <c r="X21" s="318"/>
      <c r="Y21" s="318"/>
      <c r="Z21" s="318"/>
      <c r="AA21" s="316"/>
      <c r="AB21" s="318"/>
      <c r="AC21" s="314"/>
      <c r="AD21" s="326"/>
      <c r="AE21" s="326"/>
      <c r="AF21" s="326"/>
      <c r="AG21" s="328"/>
      <c r="AH21" s="305"/>
      <c r="AI21" s="305"/>
      <c r="AJ21" s="323"/>
    </row>
    <row r="22" spans="1:36" s="110" customFormat="1" ht="34.5" customHeight="1" x14ac:dyDescent="0.25">
      <c r="A22" s="1"/>
      <c r="B22" s="302"/>
      <c r="C22" s="305"/>
      <c r="D22" s="305"/>
      <c r="E22" s="305"/>
      <c r="F22" s="305" t="s">
        <v>353</v>
      </c>
      <c r="G22" s="305"/>
      <c r="H22" s="305" t="s">
        <v>44</v>
      </c>
      <c r="I22" s="305" t="s">
        <v>44</v>
      </c>
      <c r="J22" s="109" t="s">
        <v>340</v>
      </c>
      <c r="K22" s="109" t="s">
        <v>341</v>
      </c>
      <c r="L22" s="109" t="s">
        <v>250</v>
      </c>
      <c r="M22" s="109">
        <v>70</v>
      </c>
      <c r="N22" s="305" t="s">
        <v>48</v>
      </c>
      <c r="O22" s="305" t="s">
        <v>74</v>
      </c>
      <c r="P22" s="314" t="s">
        <v>324</v>
      </c>
      <c r="Q22" s="314" t="s">
        <v>325</v>
      </c>
      <c r="R22" s="314" t="s">
        <v>52</v>
      </c>
      <c r="S22" s="314" t="s">
        <v>215</v>
      </c>
      <c r="T22" s="318"/>
      <c r="U22" s="318">
        <f>V22</f>
        <v>2550000</v>
      </c>
      <c r="V22" s="318">
        <v>2550000</v>
      </c>
      <c r="W22" s="318">
        <v>0</v>
      </c>
      <c r="X22" s="318">
        <v>0</v>
      </c>
      <c r="Y22" s="318">
        <v>0</v>
      </c>
      <c r="Z22" s="318">
        <v>0</v>
      </c>
      <c r="AA22" s="316">
        <v>0</v>
      </c>
      <c r="AB22" s="318">
        <v>450000</v>
      </c>
      <c r="AC22" s="314" t="s">
        <v>54</v>
      </c>
      <c r="AD22" s="326">
        <v>0</v>
      </c>
      <c r="AE22" s="326">
        <v>717912.7</v>
      </c>
      <c r="AF22" s="326">
        <v>0</v>
      </c>
      <c r="AG22" s="328"/>
      <c r="AH22" s="305"/>
      <c r="AI22" s="305"/>
      <c r="AJ22" s="323"/>
    </row>
    <row r="23" spans="1:36" s="110" customFormat="1" ht="37.15" customHeight="1" thickBot="1" x14ac:dyDescent="0.3">
      <c r="A23" s="1"/>
      <c r="B23" s="303"/>
      <c r="C23" s="306"/>
      <c r="D23" s="306"/>
      <c r="E23" s="306"/>
      <c r="F23" s="306"/>
      <c r="G23" s="306"/>
      <c r="H23" s="306"/>
      <c r="I23" s="306"/>
      <c r="J23" s="111" t="s">
        <v>344</v>
      </c>
      <c r="K23" s="111" t="s">
        <v>345</v>
      </c>
      <c r="L23" s="111" t="s">
        <v>87</v>
      </c>
      <c r="M23" s="111">
        <v>70</v>
      </c>
      <c r="N23" s="306"/>
      <c r="O23" s="306"/>
      <c r="P23" s="321"/>
      <c r="Q23" s="321"/>
      <c r="R23" s="321"/>
      <c r="S23" s="321"/>
      <c r="T23" s="319"/>
      <c r="U23" s="319"/>
      <c r="V23" s="319"/>
      <c r="W23" s="319"/>
      <c r="X23" s="319"/>
      <c r="Y23" s="319"/>
      <c r="Z23" s="319"/>
      <c r="AA23" s="320"/>
      <c r="AB23" s="319"/>
      <c r="AC23" s="321"/>
      <c r="AD23" s="330"/>
      <c r="AE23" s="330"/>
      <c r="AF23" s="330"/>
      <c r="AG23" s="331"/>
      <c r="AH23" s="306"/>
      <c r="AI23" s="306"/>
      <c r="AJ23" s="324"/>
    </row>
    <row r="24" spans="1:36" s="110" customFormat="1" ht="27.4" customHeight="1" x14ac:dyDescent="0.25">
      <c r="A24" s="1"/>
      <c r="B24" s="301" t="s">
        <v>354</v>
      </c>
      <c r="C24" s="304" t="s">
        <v>355</v>
      </c>
      <c r="D24" s="304" t="s">
        <v>317</v>
      </c>
      <c r="E24" s="304" t="s">
        <v>318</v>
      </c>
      <c r="F24" s="304" t="s">
        <v>355</v>
      </c>
      <c r="G24" s="304" t="s">
        <v>320</v>
      </c>
      <c r="H24" s="304" t="s">
        <v>44</v>
      </c>
      <c r="I24" s="304" t="s">
        <v>44</v>
      </c>
      <c r="J24" s="108" t="s">
        <v>340</v>
      </c>
      <c r="K24" s="108" t="s">
        <v>341</v>
      </c>
      <c r="L24" s="108" t="s">
        <v>250</v>
      </c>
      <c r="M24" s="108">
        <v>86</v>
      </c>
      <c r="N24" s="304" t="s">
        <v>48</v>
      </c>
      <c r="O24" s="304" t="s">
        <v>49</v>
      </c>
      <c r="P24" s="313" t="s">
        <v>324</v>
      </c>
      <c r="Q24" s="313" t="s">
        <v>325</v>
      </c>
      <c r="R24" s="313" t="s">
        <v>52</v>
      </c>
      <c r="S24" s="313" t="s">
        <v>215</v>
      </c>
      <c r="T24" s="317">
        <f>U24</f>
        <v>5325407.25</v>
      </c>
      <c r="U24" s="317">
        <f>V24</f>
        <v>5325407.25</v>
      </c>
      <c r="V24" s="317">
        <v>5325407.25</v>
      </c>
      <c r="W24" s="317">
        <v>0</v>
      </c>
      <c r="X24" s="317">
        <v>0</v>
      </c>
      <c r="Y24" s="317">
        <v>0</v>
      </c>
      <c r="Z24" s="317">
        <v>0</v>
      </c>
      <c r="AA24" s="315">
        <v>0</v>
      </c>
      <c r="AB24" s="317">
        <v>939777.75</v>
      </c>
      <c r="AC24" s="313" t="s">
        <v>54</v>
      </c>
      <c r="AD24" s="325">
        <v>0</v>
      </c>
      <c r="AE24" s="325">
        <f>U24</f>
        <v>5325407.25</v>
      </c>
      <c r="AF24" s="325">
        <v>0</v>
      </c>
      <c r="AG24" s="327"/>
      <c r="AH24" s="304" t="s">
        <v>351</v>
      </c>
      <c r="AI24" s="304" t="s">
        <v>352</v>
      </c>
      <c r="AJ24" s="322"/>
    </row>
    <row r="25" spans="1:36" s="110" customFormat="1" ht="33" customHeight="1" x14ac:dyDescent="0.25">
      <c r="A25" s="1"/>
      <c r="B25" s="302"/>
      <c r="C25" s="305"/>
      <c r="D25" s="305"/>
      <c r="E25" s="305"/>
      <c r="F25" s="305"/>
      <c r="G25" s="305"/>
      <c r="H25" s="305"/>
      <c r="I25" s="305"/>
      <c r="J25" s="109" t="s">
        <v>344</v>
      </c>
      <c r="K25" s="109" t="s">
        <v>345</v>
      </c>
      <c r="L25" s="109" t="s">
        <v>87</v>
      </c>
      <c r="M25" s="109">
        <v>86</v>
      </c>
      <c r="N25" s="305"/>
      <c r="O25" s="305"/>
      <c r="P25" s="314"/>
      <c r="Q25" s="314"/>
      <c r="R25" s="314"/>
      <c r="S25" s="314"/>
      <c r="T25" s="318"/>
      <c r="U25" s="318"/>
      <c r="V25" s="318"/>
      <c r="W25" s="318"/>
      <c r="X25" s="318"/>
      <c r="Y25" s="318"/>
      <c r="Z25" s="318"/>
      <c r="AA25" s="316"/>
      <c r="AB25" s="318"/>
      <c r="AC25" s="314"/>
      <c r="AD25" s="326"/>
      <c r="AE25" s="326"/>
      <c r="AF25" s="326"/>
      <c r="AG25" s="328"/>
      <c r="AH25" s="305"/>
      <c r="AI25" s="305"/>
      <c r="AJ25" s="323"/>
    </row>
    <row r="26" spans="1:36" s="110" customFormat="1" ht="42" customHeight="1" x14ac:dyDescent="0.25">
      <c r="A26" s="1"/>
      <c r="B26" s="302"/>
      <c r="C26" s="305"/>
      <c r="D26" s="305"/>
      <c r="E26" s="305"/>
      <c r="F26" s="305"/>
      <c r="G26" s="305"/>
      <c r="H26" s="305"/>
      <c r="I26" s="305"/>
      <c r="J26" s="109" t="s">
        <v>321</v>
      </c>
      <c r="K26" s="109" t="s">
        <v>322</v>
      </c>
      <c r="L26" s="109" t="s">
        <v>323</v>
      </c>
      <c r="M26" s="109">
        <v>15</v>
      </c>
      <c r="N26" s="305"/>
      <c r="O26" s="305"/>
      <c r="P26" s="314"/>
      <c r="Q26" s="314"/>
      <c r="R26" s="314"/>
      <c r="S26" s="314"/>
      <c r="T26" s="318"/>
      <c r="U26" s="318"/>
      <c r="V26" s="318"/>
      <c r="W26" s="318"/>
      <c r="X26" s="318"/>
      <c r="Y26" s="318"/>
      <c r="Z26" s="318"/>
      <c r="AA26" s="316"/>
      <c r="AB26" s="318"/>
      <c r="AC26" s="314"/>
      <c r="AD26" s="326"/>
      <c r="AE26" s="326"/>
      <c r="AF26" s="326"/>
      <c r="AG26" s="328"/>
      <c r="AH26" s="305"/>
      <c r="AI26" s="305"/>
      <c r="AJ26" s="323"/>
    </row>
    <row r="27" spans="1:36" s="110" customFormat="1" ht="42" customHeight="1" x14ac:dyDescent="0.25">
      <c r="A27" s="1"/>
      <c r="B27" s="302"/>
      <c r="C27" s="305"/>
      <c r="D27" s="305"/>
      <c r="E27" s="305"/>
      <c r="F27" s="305"/>
      <c r="G27" s="305"/>
      <c r="H27" s="305"/>
      <c r="I27" s="305"/>
      <c r="J27" s="109" t="s">
        <v>328</v>
      </c>
      <c r="K27" s="109" t="s">
        <v>329</v>
      </c>
      <c r="L27" s="109" t="s">
        <v>330</v>
      </c>
      <c r="M27" s="109">
        <v>15</v>
      </c>
      <c r="N27" s="305"/>
      <c r="O27" s="305"/>
      <c r="P27" s="314"/>
      <c r="Q27" s="314"/>
      <c r="R27" s="314"/>
      <c r="S27" s="314"/>
      <c r="T27" s="318"/>
      <c r="U27" s="318"/>
      <c r="V27" s="318"/>
      <c r="W27" s="318"/>
      <c r="X27" s="318"/>
      <c r="Y27" s="318"/>
      <c r="Z27" s="318"/>
      <c r="AA27" s="316"/>
      <c r="AB27" s="318"/>
      <c r="AC27" s="314"/>
      <c r="AD27" s="326"/>
      <c r="AE27" s="326"/>
      <c r="AF27" s="326"/>
      <c r="AG27" s="328"/>
      <c r="AH27" s="305"/>
      <c r="AI27" s="305"/>
      <c r="AJ27" s="323"/>
    </row>
    <row r="28" spans="1:36" s="110" customFormat="1" ht="42" customHeight="1" x14ac:dyDescent="0.25">
      <c r="A28" s="1"/>
      <c r="B28" s="302"/>
      <c r="C28" s="305"/>
      <c r="D28" s="305"/>
      <c r="E28" s="305"/>
      <c r="F28" s="305"/>
      <c r="G28" s="305"/>
      <c r="H28" s="305"/>
      <c r="I28" s="305"/>
      <c r="J28" s="109" t="s">
        <v>334</v>
      </c>
      <c r="K28" s="109" t="s">
        <v>335</v>
      </c>
      <c r="L28" s="109" t="s">
        <v>323</v>
      </c>
      <c r="M28" s="109">
        <v>25</v>
      </c>
      <c r="N28" s="305"/>
      <c r="O28" s="305"/>
      <c r="P28" s="314"/>
      <c r="Q28" s="314"/>
      <c r="R28" s="314"/>
      <c r="S28" s="314"/>
      <c r="T28" s="318"/>
      <c r="U28" s="318"/>
      <c r="V28" s="318"/>
      <c r="W28" s="318"/>
      <c r="X28" s="318"/>
      <c r="Y28" s="318"/>
      <c r="Z28" s="318"/>
      <c r="AA28" s="316"/>
      <c r="AB28" s="318"/>
      <c r="AC28" s="314"/>
      <c r="AD28" s="326"/>
      <c r="AE28" s="326"/>
      <c r="AF28" s="326"/>
      <c r="AG28" s="328"/>
      <c r="AH28" s="305"/>
      <c r="AI28" s="305"/>
      <c r="AJ28" s="323"/>
    </row>
    <row r="29" spans="1:36" s="110" customFormat="1" ht="42" customHeight="1" thickBot="1" x14ac:dyDescent="0.3">
      <c r="A29" s="1"/>
      <c r="B29" s="303"/>
      <c r="C29" s="306"/>
      <c r="D29" s="306"/>
      <c r="E29" s="306"/>
      <c r="F29" s="306"/>
      <c r="G29" s="306"/>
      <c r="H29" s="306"/>
      <c r="I29" s="306"/>
      <c r="J29" s="111" t="s">
        <v>336</v>
      </c>
      <c r="K29" s="111" t="s">
        <v>337</v>
      </c>
      <c r="L29" s="111" t="s">
        <v>330</v>
      </c>
      <c r="M29" s="111">
        <v>25</v>
      </c>
      <c r="N29" s="306"/>
      <c r="O29" s="306"/>
      <c r="P29" s="321"/>
      <c r="Q29" s="321"/>
      <c r="R29" s="321"/>
      <c r="S29" s="321"/>
      <c r="T29" s="319"/>
      <c r="U29" s="319"/>
      <c r="V29" s="319"/>
      <c r="W29" s="319"/>
      <c r="X29" s="319"/>
      <c r="Y29" s="319"/>
      <c r="Z29" s="319"/>
      <c r="AA29" s="320"/>
      <c r="AB29" s="319"/>
      <c r="AC29" s="321"/>
      <c r="AD29" s="330"/>
      <c r="AE29" s="330"/>
      <c r="AF29" s="330"/>
      <c r="AG29" s="331"/>
      <c r="AH29" s="306"/>
      <c r="AI29" s="306"/>
      <c r="AJ29" s="324"/>
    </row>
    <row r="30" spans="1:36" s="110" customFormat="1" ht="42" customHeight="1" x14ac:dyDescent="0.25">
      <c r="A30" s="1"/>
      <c r="B30" s="301" t="s">
        <v>356</v>
      </c>
      <c r="C30" s="304" t="s">
        <v>357</v>
      </c>
      <c r="D30" s="304" t="s">
        <v>317</v>
      </c>
      <c r="E30" s="304" t="s">
        <v>318</v>
      </c>
      <c r="F30" s="304" t="s">
        <v>357</v>
      </c>
      <c r="G30" s="304" t="s">
        <v>320</v>
      </c>
      <c r="H30" s="304" t="s">
        <v>44</v>
      </c>
      <c r="I30" s="304" t="s">
        <v>44</v>
      </c>
      <c r="J30" s="108" t="s">
        <v>334</v>
      </c>
      <c r="K30" s="108" t="s">
        <v>335</v>
      </c>
      <c r="L30" s="108" t="s">
        <v>323</v>
      </c>
      <c r="M30" s="108">
        <v>22</v>
      </c>
      <c r="N30" s="304" t="s">
        <v>48</v>
      </c>
      <c r="O30" s="304" t="s">
        <v>74</v>
      </c>
      <c r="P30" s="313" t="s">
        <v>324</v>
      </c>
      <c r="Q30" s="313" t="s">
        <v>325</v>
      </c>
      <c r="R30" s="313" t="s">
        <v>52</v>
      </c>
      <c r="S30" s="313" t="s">
        <v>215</v>
      </c>
      <c r="T30" s="317">
        <f>U30</f>
        <v>452081.31</v>
      </c>
      <c r="U30" s="317">
        <f>V30</f>
        <v>452081.31</v>
      </c>
      <c r="V30" s="317">
        <v>452081.31</v>
      </c>
      <c r="W30" s="317">
        <v>0</v>
      </c>
      <c r="X30" s="317">
        <v>0</v>
      </c>
      <c r="Y30" s="317">
        <v>0</v>
      </c>
      <c r="Z30" s="317">
        <v>0</v>
      </c>
      <c r="AA30" s="315">
        <v>0</v>
      </c>
      <c r="AB30" s="317">
        <v>79779.06</v>
      </c>
      <c r="AC30" s="313" t="s">
        <v>54</v>
      </c>
      <c r="AD30" s="325">
        <v>0</v>
      </c>
      <c r="AE30" s="325">
        <f>U30</f>
        <v>452081.31</v>
      </c>
      <c r="AF30" s="325">
        <v>0</v>
      </c>
      <c r="AG30" s="327"/>
      <c r="AH30" s="304" t="s">
        <v>351</v>
      </c>
      <c r="AI30" s="304" t="s">
        <v>352</v>
      </c>
      <c r="AJ30" s="322"/>
    </row>
    <row r="31" spans="1:36" s="110" customFormat="1" ht="42" customHeight="1" thickBot="1" x14ac:dyDescent="0.3">
      <c r="A31" s="1"/>
      <c r="B31" s="303"/>
      <c r="C31" s="306"/>
      <c r="D31" s="306"/>
      <c r="E31" s="306"/>
      <c r="F31" s="306"/>
      <c r="G31" s="306"/>
      <c r="H31" s="306"/>
      <c r="I31" s="306"/>
      <c r="J31" s="111" t="s">
        <v>336</v>
      </c>
      <c r="K31" s="111" t="s">
        <v>337</v>
      </c>
      <c r="L31" s="111" t="s">
        <v>330</v>
      </c>
      <c r="M31" s="111">
        <v>22</v>
      </c>
      <c r="N31" s="306"/>
      <c r="O31" s="306"/>
      <c r="P31" s="321"/>
      <c r="Q31" s="321"/>
      <c r="R31" s="321"/>
      <c r="S31" s="321"/>
      <c r="T31" s="319"/>
      <c r="U31" s="319"/>
      <c r="V31" s="319"/>
      <c r="W31" s="319"/>
      <c r="X31" s="319"/>
      <c r="Y31" s="319"/>
      <c r="Z31" s="319"/>
      <c r="AA31" s="320"/>
      <c r="AB31" s="319"/>
      <c r="AC31" s="321"/>
      <c r="AD31" s="330"/>
      <c r="AE31" s="330"/>
      <c r="AF31" s="330"/>
      <c r="AG31" s="331"/>
      <c r="AH31" s="306"/>
      <c r="AI31" s="306"/>
      <c r="AJ31" s="324"/>
    </row>
    <row r="32" spans="1:36" s="110" customFormat="1" ht="42" customHeight="1" x14ac:dyDescent="0.25">
      <c r="A32" s="1"/>
      <c r="B32" s="301" t="s">
        <v>358</v>
      </c>
      <c r="C32" s="304" t="s">
        <v>359</v>
      </c>
      <c r="D32" s="304" t="s">
        <v>317</v>
      </c>
      <c r="E32" s="304" t="s">
        <v>318</v>
      </c>
      <c r="F32" s="304" t="s">
        <v>359</v>
      </c>
      <c r="G32" s="304" t="s">
        <v>360</v>
      </c>
      <c r="H32" s="304" t="s">
        <v>44</v>
      </c>
      <c r="I32" s="304" t="s">
        <v>44</v>
      </c>
      <c r="J32" s="108" t="s">
        <v>361</v>
      </c>
      <c r="K32" s="108" t="s">
        <v>362</v>
      </c>
      <c r="L32" s="108" t="s">
        <v>330</v>
      </c>
      <c r="M32" s="108">
        <v>53</v>
      </c>
      <c r="N32" s="304" t="s">
        <v>48</v>
      </c>
      <c r="O32" s="304" t="s">
        <v>74</v>
      </c>
      <c r="P32" s="313" t="s">
        <v>324</v>
      </c>
      <c r="Q32" s="313" t="s">
        <v>325</v>
      </c>
      <c r="R32" s="313" t="s">
        <v>52</v>
      </c>
      <c r="S32" s="313" t="s">
        <v>215</v>
      </c>
      <c r="T32" s="317">
        <f>U32</f>
        <v>2496068.35</v>
      </c>
      <c r="U32" s="317">
        <f>V32</f>
        <v>2496068.35</v>
      </c>
      <c r="V32" s="317">
        <v>2496068.35</v>
      </c>
      <c r="W32" s="317">
        <v>0</v>
      </c>
      <c r="X32" s="317">
        <v>0</v>
      </c>
      <c r="Y32" s="317">
        <v>0</v>
      </c>
      <c r="Z32" s="317">
        <v>0</v>
      </c>
      <c r="AA32" s="315">
        <v>0</v>
      </c>
      <c r="AB32" s="317">
        <v>440482.65</v>
      </c>
      <c r="AC32" s="313" t="s">
        <v>54</v>
      </c>
      <c r="AD32" s="325">
        <v>0</v>
      </c>
      <c r="AE32" s="325">
        <f>U32</f>
        <v>2496068.35</v>
      </c>
      <c r="AF32" s="325">
        <v>0</v>
      </c>
      <c r="AG32" s="327"/>
      <c r="AH32" s="304" t="s">
        <v>351</v>
      </c>
      <c r="AI32" s="304" t="s">
        <v>352</v>
      </c>
      <c r="AJ32" s="322"/>
    </row>
    <row r="33" spans="1:36" s="110" customFormat="1" ht="42" customHeight="1" thickBot="1" x14ac:dyDescent="0.3">
      <c r="A33" s="1"/>
      <c r="B33" s="303"/>
      <c r="C33" s="306"/>
      <c r="D33" s="306"/>
      <c r="E33" s="306"/>
      <c r="F33" s="306"/>
      <c r="G33" s="306"/>
      <c r="H33" s="306"/>
      <c r="I33" s="306"/>
      <c r="J33" s="111" t="s">
        <v>363</v>
      </c>
      <c r="K33" s="111" t="s">
        <v>364</v>
      </c>
      <c r="L33" s="111" t="s">
        <v>87</v>
      </c>
      <c r="M33" s="111">
        <v>53</v>
      </c>
      <c r="N33" s="306"/>
      <c r="O33" s="306"/>
      <c r="P33" s="321"/>
      <c r="Q33" s="321"/>
      <c r="R33" s="321"/>
      <c r="S33" s="321"/>
      <c r="T33" s="319"/>
      <c r="U33" s="319"/>
      <c r="V33" s="319"/>
      <c r="W33" s="319"/>
      <c r="X33" s="319"/>
      <c r="Y33" s="319"/>
      <c r="Z33" s="319"/>
      <c r="AA33" s="320"/>
      <c r="AB33" s="319"/>
      <c r="AC33" s="321"/>
      <c r="AD33" s="330"/>
      <c r="AE33" s="330"/>
      <c r="AF33" s="330"/>
      <c r="AG33" s="331"/>
      <c r="AH33" s="306"/>
      <c r="AI33" s="306"/>
      <c r="AJ33" s="324"/>
    </row>
    <row r="34" spans="1:36" s="110" customFormat="1" ht="42" customHeight="1" x14ac:dyDescent="0.25">
      <c r="A34" s="1"/>
      <c r="B34" s="301" t="s">
        <v>365</v>
      </c>
      <c r="C34" s="304" t="s">
        <v>366</v>
      </c>
      <c r="D34" s="304" t="s">
        <v>317</v>
      </c>
      <c r="E34" s="304" t="s">
        <v>318</v>
      </c>
      <c r="F34" s="304" t="s">
        <v>366</v>
      </c>
      <c r="G34" s="304" t="s">
        <v>360</v>
      </c>
      <c r="H34" s="304" t="s">
        <v>44</v>
      </c>
      <c r="I34" s="304" t="s">
        <v>44</v>
      </c>
      <c r="J34" s="108" t="s">
        <v>361</v>
      </c>
      <c r="K34" s="108" t="s">
        <v>362</v>
      </c>
      <c r="L34" s="108" t="s">
        <v>330</v>
      </c>
      <c r="M34" s="108">
        <v>32</v>
      </c>
      <c r="N34" s="304" t="s">
        <v>48</v>
      </c>
      <c r="O34" s="304" t="s">
        <v>49</v>
      </c>
      <c r="P34" s="313" t="s">
        <v>324</v>
      </c>
      <c r="Q34" s="313" t="s">
        <v>325</v>
      </c>
      <c r="R34" s="313" t="s">
        <v>52</v>
      </c>
      <c r="S34" s="313" t="s">
        <v>215</v>
      </c>
      <c r="T34" s="317">
        <f>U34</f>
        <v>3500000</v>
      </c>
      <c r="U34" s="317">
        <f>V34</f>
        <v>3500000</v>
      </c>
      <c r="V34" s="317">
        <v>3500000</v>
      </c>
      <c r="W34" s="317">
        <v>0</v>
      </c>
      <c r="X34" s="317">
        <v>0</v>
      </c>
      <c r="Y34" s="317">
        <v>0</v>
      </c>
      <c r="Z34" s="317">
        <v>0</v>
      </c>
      <c r="AA34" s="315">
        <v>0</v>
      </c>
      <c r="AB34" s="317">
        <v>617647.06000000006</v>
      </c>
      <c r="AC34" s="313" t="s">
        <v>54</v>
      </c>
      <c r="AD34" s="325">
        <v>0</v>
      </c>
      <c r="AE34" s="325">
        <f>U34</f>
        <v>3500000</v>
      </c>
      <c r="AF34" s="325">
        <v>0</v>
      </c>
      <c r="AG34" s="327"/>
      <c r="AH34" s="304" t="s">
        <v>367</v>
      </c>
      <c r="AI34" s="304" t="s">
        <v>368</v>
      </c>
      <c r="AJ34" s="322"/>
    </row>
    <row r="35" spans="1:36" s="110" customFormat="1" ht="36.4" customHeight="1" thickBot="1" x14ac:dyDescent="0.3">
      <c r="A35" s="1"/>
      <c r="B35" s="303"/>
      <c r="C35" s="306"/>
      <c r="D35" s="306"/>
      <c r="E35" s="306"/>
      <c r="F35" s="306"/>
      <c r="G35" s="306"/>
      <c r="H35" s="306"/>
      <c r="I35" s="306"/>
      <c r="J35" s="111" t="s">
        <v>363</v>
      </c>
      <c r="K35" s="111" t="s">
        <v>364</v>
      </c>
      <c r="L35" s="111" t="s">
        <v>87</v>
      </c>
      <c r="M35" s="111">
        <v>32</v>
      </c>
      <c r="N35" s="306"/>
      <c r="O35" s="306"/>
      <c r="P35" s="321"/>
      <c r="Q35" s="321"/>
      <c r="R35" s="321"/>
      <c r="S35" s="321"/>
      <c r="T35" s="319"/>
      <c r="U35" s="319"/>
      <c r="V35" s="319"/>
      <c r="W35" s="319"/>
      <c r="X35" s="319"/>
      <c r="Y35" s="319"/>
      <c r="Z35" s="319"/>
      <c r="AA35" s="320"/>
      <c r="AB35" s="319"/>
      <c r="AC35" s="321"/>
      <c r="AD35" s="330"/>
      <c r="AE35" s="330"/>
      <c r="AF35" s="330"/>
      <c r="AG35" s="331"/>
      <c r="AH35" s="306"/>
      <c r="AI35" s="306"/>
      <c r="AJ35" s="324"/>
    </row>
    <row r="36" spans="1:36" x14ac:dyDescent="0.25">
      <c r="A36" s="1"/>
      <c r="B36" s="5" t="s">
        <v>13</v>
      </c>
      <c r="C36" s="6"/>
      <c r="D36" s="6"/>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row>
    <row r="37" spans="1:36" x14ac:dyDescent="0.25">
      <c r="A37" s="6"/>
      <c r="B37" s="9" t="s">
        <v>39</v>
      </c>
      <c r="C37" s="9"/>
      <c r="D37" s="9"/>
      <c r="E37" s="9"/>
      <c r="F37" s="9"/>
      <c r="G37" s="9"/>
      <c r="H37" s="9"/>
      <c r="I37" s="9"/>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row>
    <row r="38" spans="1:36" x14ac:dyDescent="0.25">
      <c r="A38" s="9"/>
      <c r="B38" s="9" t="s">
        <v>40</v>
      </c>
      <c r="C38" s="9"/>
      <c r="D38" s="9"/>
      <c r="E38" s="9"/>
      <c r="F38" s="9"/>
      <c r="G38" s="9"/>
      <c r="H38" s="9"/>
      <c r="I38" s="9"/>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row>
    <row r="39" spans="1:3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row>
    <row r="40" spans="1:3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row>
    <row r="41" spans="1:3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row>
    <row r="42" spans="1:36" x14ac:dyDescent="0.25">
      <c r="A42" s="1"/>
      <c r="B42" s="182" t="s">
        <v>14</v>
      </c>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row>
  </sheetData>
  <mergeCells count="350">
    <mergeCell ref="AJ34:AJ35"/>
    <mergeCell ref="B42:AJ42"/>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H30:H31"/>
    <mergeCell ref="I30:I31"/>
    <mergeCell ref="N30:N31"/>
    <mergeCell ref="O30:O31"/>
    <mergeCell ref="P30:P31"/>
    <mergeCell ref="Q30:Q31"/>
    <mergeCell ref="AG24:AG29"/>
    <mergeCell ref="AH24:AH29"/>
    <mergeCell ref="AI24:AI29"/>
    <mergeCell ref="T24:T29"/>
    <mergeCell ref="Z30:Z31"/>
    <mergeCell ref="AA30:AA31"/>
    <mergeCell ref="AB30:AB31"/>
    <mergeCell ref="AC30:AC31"/>
    <mergeCell ref="R30:R31"/>
    <mergeCell ref="S30:S31"/>
    <mergeCell ref="T30:T31"/>
    <mergeCell ref="U30:U31"/>
    <mergeCell ref="V30:V31"/>
    <mergeCell ref="W30:W31"/>
    <mergeCell ref="AJ24:AJ29"/>
    <mergeCell ref="B30:B31"/>
    <mergeCell ref="C30:C31"/>
    <mergeCell ref="D30:D31"/>
    <mergeCell ref="E30:E31"/>
    <mergeCell ref="F30:F31"/>
    <mergeCell ref="G30:G31"/>
    <mergeCell ref="AA24:AA29"/>
    <mergeCell ref="AB24:AB29"/>
    <mergeCell ref="AC24:AC29"/>
    <mergeCell ref="AD24:AD29"/>
    <mergeCell ref="AE24:AE29"/>
    <mergeCell ref="AF24:AF29"/>
    <mergeCell ref="U24:U29"/>
    <mergeCell ref="V24:V29"/>
    <mergeCell ref="W24:W29"/>
    <mergeCell ref="X24:X29"/>
    <mergeCell ref="Y24:Y29"/>
    <mergeCell ref="Z24:Z29"/>
    <mergeCell ref="O24:O29"/>
    <mergeCell ref="P24:P29"/>
    <mergeCell ref="Q24:Q29"/>
    <mergeCell ref="R24:R29"/>
    <mergeCell ref="S24:S29"/>
    <mergeCell ref="AG22:AG23"/>
    <mergeCell ref="B24:B29"/>
    <mergeCell ref="C24:C29"/>
    <mergeCell ref="D24:D29"/>
    <mergeCell ref="E24:E29"/>
    <mergeCell ref="F24:F29"/>
    <mergeCell ref="G24:G29"/>
    <mergeCell ref="H24:H29"/>
    <mergeCell ref="I24:I29"/>
    <mergeCell ref="N24:N29"/>
    <mergeCell ref="AA22:AA23"/>
    <mergeCell ref="AB22:AB23"/>
    <mergeCell ref="AC22:AC23"/>
    <mergeCell ref="AD22:AD23"/>
    <mergeCell ref="AE22:AE23"/>
    <mergeCell ref="AF22:AF23"/>
    <mergeCell ref="U22:U23"/>
    <mergeCell ref="V22:V23"/>
    <mergeCell ref="W22:W23"/>
    <mergeCell ref="X22:X23"/>
    <mergeCell ref="Y22:Y23"/>
    <mergeCell ref="Z22:Z23"/>
    <mergeCell ref="AG20:AG21"/>
    <mergeCell ref="AH20:AH23"/>
    <mergeCell ref="AI20:AI23"/>
    <mergeCell ref="AJ20:AJ23"/>
    <mergeCell ref="F22:F23"/>
    <mergeCell ref="H22:H23"/>
    <mergeCell ref="I22:I23"/>
    <mergeCell ref="N22:N23"/>
    <mergeCell ref="O22:O23"/>
    <mergeCell ref="P22:P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3"/>
    <mergeCell ref="Q22:Q23"/>
    <mergeCell ref="R22:R23"/>
    <mergeCell ref="S22:S23"/>
    <mergeCell ref="AJ18:AJ19"/>
    <mergeCell ref="B20:B23"/>
    <mergeCell ref="C20:C23"/>
    <mergeCell ref="D20:D23"/>
    <mergeCell ref="E20:E23"/>
    <mergeCell ref="F20:F21"/>
    <mergeCell ref="G20:G23"/>
    <mergeCell ref="H20:H21"/>
    <mergeCell ref="I20:I21"/>
    <mergeCell ref="N20:N21"/>
    <mergeCell ref="AD18:AD19"/>
    <mergeCell ref="AE18:AE19"/>
    <mergeCell ref="AF18:AF19"/>
    <mergeCell ref="AG18:AG19"/>
    <mergeCell ref="AH18:AH19"/>
    <mergeCell ref="AI18:AI19"/>
    <mergeCell ref="X18:X19"/>
    <mergeCell ref="H18:H19"/>
    <mergeCell ref="I18:I19"/>
    <mergeCell ref="N18:N19"/>
    <mergeCell ref="O18:O19"/>
    <mergeCell ref="P18:P19"/>
    <mergeCell ref="Q18:Q19"/>
    <mergeCell ref="AG14:AG17"/>
    <mergeCell ref="AH14:AH17"/>
    <mergeCell ref="AI14:AI17"/>
    <mergeCell ref="T14:T17"/>
    <mergeCell ref="Y18:Y19"/>
    <mergeCell ref="Z18:Z19"/>
    <mergeCell ref="AA18:AA19"/>
    <mergeCell ref="AB18:AB19"/>
    <mergeCell ref="AC18:AC19"/>
    <mergeCell ref="R18:R19"/>
    <mergeCell ref="S18:S19"/>
    <mergeCell ref="T18:T19"/>
    <mergeCell ref="U18:U19"/>
    <mergeCell ref="V18:V19"/>
    <mergeCell ref="W18:W19"/>
    <mergeCell ref="AJ14:AJ17"/>
    <mergeCell ref="B18:B19"/>
    <mergeCell ref="C18:C19"/>
    <mergeCell ref="D18:D19"/>
    <mergeCell ref="E18:E19"/>
    <mergeCell ref="F18:F19"/>
    <mergeCell ref="G18:G19"/>
    <mergeCell ref="AA14:AA17"/>
    <mergeCell ref="AB14:AB17"/>
    <mergeCell ref="AC14:AC17"/>
    <mergeCell ref="AD14:AD17"/>
    <mergeCell ref="AE14:AE17"/>
    <mergeCell ref="AF14:AF17"/>
    <mergeCell ref="U14:U17"/>
    <mergeCell ref="V14:V17"/>
    <mergeCell ref="W14:W17"/>
    <mergeCell ref="X14:X17"/>
    <mergeCell ref="Y14:Y17"/>
    <mergeCell ref="Z14:Z17"/>
    <mergeCell ref="O14:O17"/>
    <mergeCell ref="P14:P17"/>
    <mergeCell ref="Q14:Q17"/>
    <mergeCell ref="R14:R17"/>
    <mergeCell ref="S14:S17"/>
    <mergeCell ref="AJ10:AJ13"/>
    <mergeCell ref="B14:B17"/>
    <mergeCell ref="C14:C17"/>
    <mergeCell ref="D14:D17"/>
    <mergeCell ref="E14:E17"/>
    <mergeCell ref="F14:F17"/>
    <mergeCell ref="G14:G17"/>
    <mergeCell ref="H14:H17"/>
    <mergeCell ref="I14:I17"/>
    <mergeCell ref="N14:N17"/>
    <mergeCell ref="AD10:AD13"/>
    <mergeCell ref="AE10:AE13"/>
    <mergeCell ref="AF10:AF13"/>
    <mergeCell ref="AG10:AG13"/>
    <mergeCell ref="AH10:AH13"/>
    <mergeCell ref="AI10:AI13"/>
    <mergeCell ref="X10:X13"/>
    <mergeCell ref="Y10:Y13"/>
    <mergeCell ref="Z10:Z13"/>
    <mergeCell ref="AA10:AA13"/>
    <mergeCell ref="AB10:AB13"/>
    <mergeCell ref="AC10:AC13"/>
    <mergeCell ref="R10:R13"/>
    <mergeCell ref="S10:S13"/>
    <mergeCell ref="B10:B13"/>
    <mergeCell ref="C10:C13"/>
    <mergeCell ref="D10:D13"/>
    <mergeCell ref="E10:E13"/>
    <mergeCell ref="F10:F13"/>
    <mergeCell ref="G10:G13"/>
    <mergeCell ref="X8:X9"/>
    <mergeCell ref="Y8:Y9"/>
    <mergeCell ref="Z8:Z9"/>
    <mergeCell ref="T10:T13"/>
    <mergeCell ref="U10:U13"/>
    <mergeCell ref="V10:V13"/>
    <mergeCell ref="W10:W13"/>
    <mergeCell ref="H10:H13"/>
    <mergeCell ref="I10:I13"/>
    <mergeCell ref="N10:N13"/>
    <mergeCell ref="O10:O13"/>
    <mergeCell ref="P10:P13"/>
    <mergeCell ref="Q10:Q13"/>
    <mergeCell ref="AJ6:AJ9"/>
    <mergeCell ref="F8:F9"/>
    <mergeCell ref="H8:H9"/>
    <mergeCell ref="I8:I9"/>
    <mergeCell ref="N8:N9"/>
    <mergeCell ref="O8:O9"/>
    <mergeCell ref="P8:P9"/>
    <mergeCell ref="Q8:Q9"/>
    <mergeCell ref="R8:R9"/>
    <mergeCell ref="S8:S9"/>
    <mergeCell ref="AD6:AD7"/>
    <mergeCell ref="AE6:AE7"/>
    <mergeCell ref="AF6:AF7"/>
    <mergeCell ref="AG6:AG7"/>
    <mergeCell ref="AH6:AH9"/>
    <mergeCell ref="AI6:AI9"/>
    <mergeCell ref="AD8:AD9"/>
    <mergeCell ref="AE8:AE9"/>
    <mergeCell ref="AF8:AF9"/>
    <mergeCell ref="AG8:AG9"/>
    <mergeCell ref="X6:X7"/>
    <mergeCell ref="Q6:Q7"/>
    <mergeCell ref="Y6:Y7"/>
    <mergeCell ref="Z6:Z7"/>
    <mergeCell ref="AA6:AA7"/>
    <mergeCell ref="AB6:AB7"/>
    <mergeCell ref="AC6:AC7"/>
    <mergeCell ref="R6:R7"/>
    <mergeCell ref="S6:S7"/>
    <mergeCell ref="T6:T9"/>
    <mergeCell ref="U6:U7"/>
    <mergeCell ref="V6:V7"/>
    <mergeCell ref="W6:W7"/>
    <mergeCell ref="U8:U9"/>
    <mergeCell ref="V8:V9"/>
    <mergeCell ref="W8:W9"/>
    <mergeCell ref="AA8:AA9"/>
    <mergeCell ref="AB8:AB9"/>
    <mergeCell ref="AC8:AC9"/>
    <mergeCell ref="AJ3:AJ4"/>
    <mergeCell ref="B6:B9"/>
    <mergeCell ref="C6:C9"/>
    <mergeCell ref="D6:D9"/>
    <mergeCell ref="E6:E9"/>
    <mergeCell ref="F6:F7"/>
    <mergeCell ref="G6:G9"/>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BC712-26C4-4E89-8A3E-5F2AD1FACBE4}">
  <dimension ref="A1:AJ23"/>
  <sheetViews>
    <sheetView topLeftCell="A12" zoomScale="90" zoomScaleNormal="90" workbookViewId="0">
      <selection activeCell="H14" sqref="H14:H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30.28515625" customWidth="1"/>
    <col min="8" max="8" width="14.5703125" customWidth="1"/>
    <col min="9" max="9" width="13.5703125" customWidth="1"/>
    <col min="10" max="10" width="31.1406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3" width="11.42578125" customWidth="1"/>
    <col min="34" max="34" width="24.42578125" customWidth="1"/>
    <col min="35" max="35" width="19.42578125" customWidth="1"/>
    <col min="36" max="36" width="10.42578125" customWidth="1"/>
  </cols>
  <sheetData>
    <row r="1" spans="1:36" x14ac:dyDescent="0.25">
      <c r="A1" s="1"/>
      <c r="B1" s="191" t="s">
        <v>28</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85" customHeight="1" x14ac:dyDescent="0.25">
      <c r="A3" s="1"/>
      <c r="B3" s="183" t="s">
        <v>0</v>
      </c>
      <c r="C3" s="183" t="s">
        <v>1</v>
      </c>
      <c r="D3" s="183" t="s">
        <v>18</v>
      </c>
      <c r="E3" s="183" t="s">
        <v>19</v>
      </c>
      <c r="F3" s="183" t="s">
        <v>20</v>
      </c>
      <c r="G3" s="183" t="s">
        <v>2</v>
      </c>
      <c r="H3" s="183" t="s">
        <v>3</v>
      </c>
      <c r="I3" s="183" t="s">
        <v>4</v>
      </c>
      <c r="J3" s="184" t="s">
        <v>5</v>
      </c>
      <c r="K3" s="184"/>
      <c r="L3" s="184"/>
      <c r="M3" s="184"/>
      <c r="N3" s="180" t="s">
        <v>30</v>
      </c>
      <c r="O3" s="183" t="s">
        <v>21</v>
      </c>
      <c r="P3" s="183" t="s">
        <v>29</v>
      </c>
      <c r="Q3" s="183" t="s">
        <v>22</v>
      </c>
      <c r="R3" s="183" t="s">
        <v>27</v>
      </c>
      <c r="S3" s="183" t="s">
        <v>23</v>
      </c>
      <c r="T3" s="183" t="s">
        <v>31</v>
      </c>
      <c r="U3" s="183" t="s">
        <v>32</v>
      </c>
      <c r="V3" s="184" t="s">
        <v>33</v>
      </c>
      <c r="W3" s="184"/>
      <c r="X3" s="184"/>
      <c r="Y3" s="184"/>
      <c r="Z3" s="184"/>
      <c r="AA3" s="184"/>
      <c r="AB3" s="183" t="s">
        <v>38</v>
      </c>
      <c r="AC3" s="180" t="s">
        <v>41</v>
      </c>
      <c r="AD3" s="187" t="s">
        <v>369</v>
      </c>
      <c r="AE3" s="188"/>
      <c r="AF3" s="189"/>
      <c r="AG3" s="180" t="s">
        <v>17</v>
      </c>
      <c r="AH3" s="180" t="s">
        <v>26</v>
      </c>
      <c r="AI3" s="183" t="s">
        <v>24</v>
      </c>
      <c r="AJ3" s="180" t="s">
        <v>25</v>
      </c>
    </row>
    <row r="4" spans="1:36" ht="169.35" customHeight="1" x14ac:dyDescent="0.25">
      <c r="A4" s="1"/>
      <c r="B4" s="183"/>
      <c r="C4" s="183"/>
      <c r="D4" s="183"/>
      <c r="E4" s="183"/>
      <c r="F4" s="183"/>
      <c r="G4" s="183"/>
      <c r="H4" s="183"/>
      <c r="I4" s="183"/>
      <c r="J4" s="3" t="s">
        <v>6</v>
      </c>
      <c r="K4" s="3" t="s">
        <v>7</v>
      </c>
      <c r="L4" s="3" t="s">
        <v>8</v>
      </c>
      <c r="M4" s="3" t="s">
        <v>9</v>
      </c>
      <c r="N4" s="181"/>
      <c r="O4" s="183"/>
      <c r="P4" s="183"/>
      <c r="Q4" s="183"/>
      <c r="R4" s="183"/>
      <c r="S4" s="183"/>
      <c r="T4" s="183"/>
      <c r="U4" s="183"/>
      <c r="V4" s="3" t="s">
        <v>370</v>
      </c>
      <c r="W4" s="3" t="s">
        <v>36</v>
      </c>
      <c r="X4" s="3" t="s">
        <v>10</v>
      </c>
      <c r="Y4" s="3" t="s">
        <v>37</v>
      </c>
      <c r="Z4" s="3" t="s">
        <v>34</v>
      </c>
      <c r="AA4" s="3" t="s">
        <v>15</v>
      </c>
      <c r="AB4" s="183"/>
      <c r="AC4" s="181"/>
      <c r="AD4" s="3" t="s">
        <v>11</v>
      </c>
      <c r="AE4" s="3" t="s">
        <v>12</v>
      </c>
      <c r="AF4" s="3" t="s">
        <v>16</v>
      </c>
      <c r="AG4" s="181"/>
      <c r="AH4" s="181"/>
      <c r="AI4" s="183"/>
      <c r="AJ4" s="181"/>
    </row>
    <row r="5" spans="1:36" ht="15.75" thickBot="1" x14ac:dyDescent="0.3">
      <c r="A5" s="1"/>
      <c r="B5" s="19">
        <v>1</v>
      </c>
      <c r="C5" s="19">
        <v>2</v>
      </c>
      <c r="D5" s="19">
        <v>3</v>
      </c>
      <c r="E5" s="19">
        <v>4</v>
      </c>
      <c r="F5" s="19">
        <v>5</v>
      </c>
      <c r="G5" s="19">
        <v>6</v>
      </c>
      <c r="H5" s="19">
        <v>7</v>
      </c>
      <c r="I5" s="19">
        <v>8</v>
      </c>
      <c r="J5" s="19">
        <v>9</v>
      </c>
      <c r="K5" s="19">
        <v>10</v>
      </c>
      <c r="L5" s="19">
        <v>11</v>
      </c>
      <c r="M5" s="19">
        <v>12</v>
      </c>
      <c r="N5" s="19">
        <v>13</v>
      </c>
      <c r="O5" s="19">
        <v>14</v>
      </c>
      <c r="P5" s="19">
        <v>15</v>
      </c>
      <c r="Q5" s="19">
        <v>16</v>
      </c>
      <c r="R5" s="19">
        <v>17</v>
      </c>
      <c r="S5" s="19">
        <v>18</v>
      </c>
      <c r="T5" s="19">
        <v>19</v>
      </c>
      <c r="U5" s="19">
        <v>20</v>
      </c>
      <c r="V5" s="19">
        <v>21</v>
      </c>
      <c r="W5" s="19">
        <v>22</v>
      </c>
      <c r="X5" s="19">
        <v>23</v>
      </c>
      <c r="Y5" s="19">
        <v>24</v>
      </c>
      <c r="Z5" s="19">
        <v>25</v>
      </c>
      <c r="AA5" s="19">
        <v>26</v>
      </c>
      <c r="AB5" s="19">
        <v>27</v>
      </c>
      <c r="AC5" s="19">
        <v>28</v>
      </c>
      <c r="AD5" s="19">
        <v>29</v>
      </c>
      <c r="AE5" s="19">
        <v>30</v>
      </c>
      <c r="AF5" s="19">
        <v>31</v>
      </c>
      <c r="AG5" s="19">
        <v>32</v>
      </c>
      <c r="AH5" s="19">
        <v>33</v>
      </c>
      <c r="AI5" s="19">
        <v>34</v>
      </c>
      <c r="AJ5" s="19">
        <v>35</v>
      </c>
    </row>
    <row r="6" spans="1:36" s="116" customFormat="1" ht="38.450000000000003" customHeight="1" x14ac:dyDescent="0.2">
      <c r="B6" s="332" t="s">
        <v>201</v>
      </c>
      <c r="C6" s="334" t="s">
        <v>202</v>
      </c>
      <c r="D6" s="334" t="s">
        <v>203</v>
      </c>
      <c r="E6" s="336" t="s">
        <v>204</v>
      </c>
      <c r="F6" s="336" t="s">
        <v>418</v>
      </c>
      <c r="G6" s="334" t="s">
        <v>206</v>
      </c>
      <c r="H6" s="336" t="s">
        <v>207</v>
      </c>
      <c r="I6" s="336" t="s">
        <v>207</v>
      </c>
      <c r="J6" s="162" t="s">
        <v>208</v>
      </c>
      <c r="K6" s="163" t="s">
        <v>209</v>
      </c>
      <c r="L6" s="123" t="s">
        <v>210</v>
      </c>
      <c r="M6" s="124" t="s">
        <v>211</v>
      </c>
      <c r="N6" s="339" t="s">
        <v>212</v>
      </c>
      <c r="O6" s="339" t="s">
        <v>213</v>
      </c>
      <c r="P6" s="336" t="s">
        <v>214</v>
      </c>
      <c r="Q6" s="336" t="s">
        <v>51</v>
      </c>
      <c r="R6" s="336" t="s">
        <v>52</v>
      </c>
      <c r="S6" s="336" t="s">
        <v>215</v>
      </c>
      <c r="T6" s="341">
        <f>+U6+U10</f>
        <v>170000</v>
      </c>
      <c r="U6" s="343">
        <f>V6</f>
        <v>0</v>
      </c>
      <c r="V6" s="346">
        <v>0</v>
      </c>
      <c r="W6" s="348">
        <v>0</v>
      </c>
      <c r="X6" s="346">
        <v>0</v>
      </c>
      <c r="Y6" s="348">
        <v>0</v>
      </c>
      <c r="Z6" s="346">
        <v>0</v>
      </c>
      <c r="AA6" s="348">
        <v>0</v>
      </c>
      <c r="AB6" s="346">
        <v>0</v>
      </c>
      <c r="AC6" s="339" t="s">
        <v>216</v>
      </c>
      <c r="AD6" s="356" t="s">
        <v>70</v>
      </c>
      <c r="AE6" s="339" t="s">
        <v>12</v>
      </c>
      <c r="AF6" s="359" t="s">
        <v>70</v>
      </c>
      <c r="AG6" s="359" t="s">
        <v>70</v>
      </c>
      <c r="AH6" s="361" t="s">
        <v>147</v>
      </c>
      <c r="AI6" s="361" t="s">
        <v>139</v>
      </c>
      <c r="AJ6" s="353" t="s">
        <v>419</v>
      </c>
    </row>
    <row r="7" spans="1:36" s="116" customFormat="1" ht="31.5" customHeight="1" x14ac:dyDescent="0.2">
      <c r="B7" s="333"/>
      <c r="C7" s="335"/>
      <c r="D7" s="335"/>
      <c r="E7" s="337"/>
      <c r="F7" s="337"/>
      <c r="G7" s="335"/>
      <c r="H7" s="337"/>
      <c r="I7" s="337"/>
      <c r="J7" s="164" t="s">
        <v>217</v>
      </c>
      <c r="K7" s="165" t="s">
        <v>218</v>
      </c>
      <c r="L7" s="27" t="s">
        <v>65</v>
      </c>
      <c r="M7" s="27" t="s">
        <v>219</v>
      </c>
      <c r="N7" s="340"/>
      <c r="O7" s="340"/>
      <c r="P7" s="337"/>
      <c r="Q7" s="337"/>
      <c r="R7" s="337"/>
      <c r="S7" s="337"/>
      <c r="T7" s="342"/>
      <c r="U7" s="344"/>
      <c r="V7" s="347"/>
      <c r="W7" s="349"/>
      <c r="X7" s="347"/>
      <c r="Y7" s="349"/>
      <c r="Z7" s="347"/>
      <c r="AA7" s="349"/>
      <c r="AB7" s="347"/>
      <c r="AC7" s="340"/>
      <c r="AD7" s="357"/>
      <c r="AE7" s="340"/>
      <c r="AF7" s="360"/>
      <c r="AG7" s="360"/>
      <c r="AH7" s="362"/>
      <c r="AI7" s="362"/>
      <c r="AJ7" s="354"/>
    </row>
    <row r="8" spans="1:36" s="116" customFormat="1" ht="36.6" customHeight="1" x14ac:dyDescent="0.2">
      <c r="B8" s="333"/>
      <c r="C8" s="335"/>
      <c r="D8" s="335"/>
      <c r="E8" s="337"/>
      <c r="F8" s="337"/>
      <c r="G8" s="335"/>
      <c r="H8" s="337"/>
      <c r="I8" s="337"/>
      <c r="J8" s="164" t="s">
        <v>220</v>
      </c>
      <c r="K8" s="164" t="s">
        <v>221</v>
      </c>
      <c r="L8" s="27" t="s">
        <v>222</v>
      </c>
      <c r="M8" s="27" t="s">
        <v>211</v>
      </c>
      <c r="N8" s="340"/>
      <c r="O8" s="340"/>
      <c r="P8" s="337"/>
      <c r="Q8" s="337"/>
      <c r="R8" s="337"/>
      <c r="S8" s="337"/>
      <c r="T8" s="342"/>
      <c r="U8" s="344"/>
      <c r="V8" s="347"/>
      <c r="W8" s="349"/>
      <c r="X8" s="347"/>
      <c r="Y8" s="349"/>
      <c r="Z8" s="347"/>
      <c r="AA8" s="349"/>
      <c r="AB8" s="347"/>
      <c r="AC8" s="340"/>
      <c r="AD8" s="357"/>
      <c r="AE8" s="340"/>
      <c r="AF8" s="360"/>
      <c r="AG8" s="360"/>
      <c r="AH8" s="362"/>
      <c r="AI8" s="362"/>
      <c r="AJ8" s="354"/>
    </row>
    <row r="9" spans="1:36" s="116" customFormat="1" ht="48.6" customHeight="1" x14ac:dyDescent="0.2">
      <c r="B9" s="333"/>
      <c r="C9" s="335"/>
      <c r="D9" s="335"/>
      <c r="E9" s="337"/>
      <c r="F9" s="338"/>
      <c r="G9" s="335"/>
      <c r="H9" s="338"/>
      <c r="I9" s="338"/>
      <c r="J9" s="164" t="s">
        <v>223</v>
      </c>
      <c r="K9" s="164" t="s">
        <v>224</v>
      </c>
      <c r="L9" s="166" t="s">
        <v>225</v>
      </c>
      <c r="M9" s="27" t="s">
        <v>226</v>
      </c>
      <c r="N9" s="340"/>
      <c r="O9" s="340"/>
      <c r="P9" s="338"/>
      <c r="Q9" s="338"/>
      <c r="R9" s="338"/>
      <c r="S9" s="338"/>
      <c r="T9" s="342"/>
      <c r="U9" s="345"/>
      <c r="V9" s="347"/>
      <c r="W9" s="349"/>
      <c r="X9" s="347"/>
      <c r="Y9" s="349"/>
      <c r="Z9" s="347"/>
      <c r="AA9" s="349"/>
      <c r="AB9" s="347"/>
      <c r="AC9" s="340"/>
      <c r="AD9" s="358"/>
      <c r="AE9" s="340"/>
      <c r="AF9" s="360"/>
      <c r="AG9" s="360"/>
      <c r="AH9" s="362"/>
      <c r="AI9" s="362"/>
      <c r="AJ9" s="354"/>
    </row>
    <row r="10" spans="1:36" s="116" customFormat="1" ht="38.1" customHeight="1" x14ac:dyDescent="0.2">
      <c r="B10" s="333"/>
      <c r="C10" s="335"/>
      <c r="D10" s="335"/>
      <c r="E10" s="337"/>
      <c r="F10" s="352" t="s">
        <v>420</v>
      </c>
      <c r="G10" s="335"/>
      <c r="H10" s="352" t="s">
        <v>207</v>
      </c>
      <c r="I10" s="352" t="s">
        <v>207</v>
      </c>
      <c r="J10" s="165" t="s">
        <v>208</v>
      </c>
      <c r="K10" s="164" t="s">
        <v>209</v>
      </c>
      <c r="L10" s="27" t="s">
        <v>210</v>
      </c>
      <c r="M10" s="125" t="s">
        <v>211</v>
      </c>
      <c r="N10" s="340" t="s">
        <v>212</v>
      </c>
      <c r="O10" s="340" t="s">
        <v>227</v>
      </c>
      <c r="P10" s="352" t="s">
        <v>214</v>
      </c>
      <c r="Q10" s="352" t="s">
        <v>51</v>
      </c>
      <c r="R10" s="352" t="s">
        <v>52</v>
      </c>
      <c r="S10" s="352" t="s">
        <v>215</v>
      </c>
      <c r="T10" s="342"/>
      <c r="U10" s="344">
        <f>V10</f>
        <v>170000</v>
      </c>
      <c r="V10" s="347">
        <v>170000</v>
      </c>
      <c r="W10" s="349">
        <v>0</v>
      </c>
      <c r="X10" s="347">
        <v>0</v>
      </c>
      <c r="Y10" s="349">
        <v>0</v>
      </c>
      <c r="Z10" s="347">
        <v>0</v>
      </c>
      <c r="AA10" s="349">
        <v>0</v>
      </c>
      <c r="AB10" s="347">
        <v>30000</v>
      </c>
      <c r="AC10" s="340" t="s">
        <v>216</v>
      </c>
      <c r="AD10" s="364" t="s">
        <v>70</v>
      </c>
      <c r="AE10" s="340" t="s">
        <v>12</v>
      </c>
      <c r="AF10" s="360" t="s">
        <v>70</v>
      </c>
      <c r="AG10" s="360" t="s">
        <v>70</v>
      </c>
      <c r="AH10" s="362"/>
      <c r="AI10" s="362"/>
      <c r="AJ10" s="354"/>
    </row>
    <row r="11" spans="1:36" s="116" customFormat="1" ht="32.450000000000003" customHeight="1" x14ac:dyDescent="0.2">
      <c r="B11" s="333"/>
      <c r="C11" s="335"/>
      <c r="D11" s="335"/>
      <c r="E11" s="337"/>
      <c r="F11" s="337"/>
      <c r="G11" s="335"/>
      <c r="H11" s="337"/>
      <c r="I11" s="337"/>
      <c r="J11" s="164" t="s">
        <v>217</v>
      </c>
      <c r="K11" s="165" t="s">
        <v>218</v>
      </c>
      <c r="L11" s="27" t="s">
        <v>65</v>
      </c>
      <c r="M11" s="27" t="s">
        <v>228</v>
      </c>
      <c r="N11" s="340"/>
      <c r="O11" s="340"/>
      <c r="P11" s="337"/>
      <c r="Q11" s="337"/>
      <c r="R11" s="337"/>
      <c r="S11" s="337"/>
      <c r="T11" s="342"/>
      <c r="U11" s="344"/>
      <c r="V11" s="347"/>
      <c r="W11" s="349"/>
      <c r="X11" s="347"/>
      <c r="Y11" s="349"/>
      <c r="Z11" s="347"/>
      <c r="AA11" s="349"/>
      <c r="AB11" s="347"/>
      <c r="AC11" s="340"/>
      <c r="AD11" s="357"/>
      <c r="AE11" s="340"/>
      <c r="AF11" s="360"/>
      <c r="AG11" s="360"/>
      <c r="AH11" s="362"/>
      <c r="AI11" s="362"/>
      <c r="AJ11" s="354"/>
    </row>
    <row r="12" spans="1:36" s="116" customFormat="1" ht="35.1" customHeight="1" x14ac:dyDescent="0.2">
      <c r="B12" s="333"/>
      <c r="C12" s="335"/>
      <c r="D12" s="335"/>
      <c r="E12" s="337"/>
      <c r="F12" s="337"/>
      <c r="G12" s="335"/>
      <c r="H12" s="337"/>
      <c r="I12" s="337"/>
      <c r="J12" s="164" t="s">
        <v>220</v>
      </c>
      <c r="K12" s="164" t="s">
        <v>221</v>
      </c>
      <c r="L12" s="27" t="s">
        <v>222</v>
      </c>
      <c r="M12" s="27" t="s">
        <v>211</v>
      </c>
      <c r="N12" s="340"/>
      <c r="O12" s="340"/>
      <c r="P12" s="337"/>
      <c r="Q12" s="337"/>
      <c r="R12" s="337"/>
      <c r="S12" s="337"/>
      <c r="T12" s="342"/>
      <c r="U12" s="344"/>
      <c r="V12" s="347"/>
      <c r="W12" s="349"/>
      <c r="X12" s="347"/>
      <c r="Y12" s="349"/>
      <c r="Z12" s="347"/>
      <c r="AA12" s="349"/>
      <c r="AB12" s="347"/>
      <c r="AC12" s="340"/>
      <c r="AD12" s="357"/>
      <c r="AE12" s="340"/>
      <c r="AF12" s="360"/>
      <c r="AG12" s="360"/>
      <c r="AH12" s="362"/>
      <c r="AI12" s="362"/>
      <c r="AJ12" s="354"/>
    </row>
    <row r="13" spans="1:36" s="116" customFormat="1" ht="57.6" customHeight="1" thickBot="1" x14ac:dyDescent="0.25">
      <c r="B13" s="333"/>
      <c r="C13" s="335"/>
      <c r="D13" s="335"/>
      <c r="E13" s="337"/>
      <c r="F13" s="337"/>
      <c r="G13" s="335"/>
      <c r="H13" s="337"/>
      <c r="I13" s="337"/>
      <c r="J13" s="167" t="s">
        <v>223</v>
      </c>
      <c r="K13" s="167" t="s">
        <v>224</v>
      </c>
      <c r="L13" s="168" t="s">
        <v>225</v>
      </c>
      <c r="M13" s="122" t="s">
        <v>226</v>
      </c>
      <c r="N13" s="352"/>
      <c r="O13" s="352"/>
      <c r="P13" s="337"/>
      <c r="Q13" s="337"/>
      <c r="R13" s="337"/>
      <c r="S13" s="337"/>
      <c r="T13" s="342"/>
      <c r="U13" s="344"/>
      <c r="V13" s="350"/>
      <c r="W13" s="351"/>
      <c r="X13" s="350"/>
      <c r="Y13" s="351"/>
      <c r="Z13" s="350"/>
      <c r="AA13" s="351"/>
      <c r="AB13" s="350"/>
      <c r="AC13" s="352"/>
      <c r="AD13" s="357"/>
      <c r="AE13" s="352"/>
      <c r="AF13" s="364"/>
      <c r="AG13" s="364"/>
      <c r="AH13" s="363"/>
      <c r="AI13" s="363"/>
      <c r="AJ13" s="355"/>
    </row>
    <row r="14" spans="1:36" s="116" customFormat="1" ht="48.6" customHeight="1" x14ac:dyDescent="0.2">
      <c r="B14" s="365" t="s">
        <v>229</v>
      </c>
      <c r="C14" s="365" t="s">
        <v>202</v>
      </c>
      <c r="D14" s="365" t="s">
        <v>203</v>
      </c>
      <c r="E14" s="365" t="s">
        <v>204</v>
      </c>
      <c r="F14" s="336" t="s">
        <v>205</v>
      </c>
      <c r="G14" s="365" t="s">
        <v>206</v>
      </c>
      <c r="H14" s="336" t="s">
        <v>207</v>
      </c>
      <c r="I14" s="336" t="s">
        <v>207</v>
      </c>
      <c r="J14" s="162" t="s">
        <v>208</v>
      </c>
      <c r="K14" s="163" t="s">
        <v>209</v>
      </c>
      <c r="L14" s="123" t="s">
        <v>210</v>
      </c>
      <c r="M14" s="124" t="s">
        <v>211</v>
      </c>
      <c r="N14" s="339" t="s">
        <v>212</v>
      </c>
      <c r="O14" s="339" t="s">
        <v>213</v>
      </c>
      <c r="P14" s="336" t="s">
        <v>214</v>
      </c>
      <c r="Q14" s="336" t="s">
        <v>51</v>
      </c>
      <c r="R14" s="336" t="s">
        <v>52</v>
      </c>
      <c r="S14" s="336" t="s">
        <v>215</v>
      </c>
      <c r="T14" s="367">
        <f>U14</f>
        <v>170000</v>
      </c>
      <c r="U14" s="343">
        <f>V14</f>
        <v>170000</v>
      </c>
      <c r="V14" s="346">
        <v>170000</v>
      </c>
      <c r="W14" s="348">
        <v>0</v>
      </c>
      <c r="X14" s="346">
        <v>0</v>
      </c>
      <c r="Y14" s="348">
        <v>0</v>
      </c>
      <c r="Z14" s="346">
        <v>0</v>
      </c>
      <c r="AA14" s="348">
        <v>0</v>
      </c>
      <c r="AB14" s="346">
        <v>30000</v>
      </c>
      <c r="AC14" s="339" t="s">
        <v>216</v>
      </c>
      <c r="AD14" s="356" t="s">
        <v>70</v>
      </c>
      <c r="AE14" s="339" t="s">
        <v>12</v>
      </c>
      <c r="AF14" s="359" t="s">
        <v>70</v>
      </c>
      <c r="AG14" s="359" t="s">
        <v>70</v>
      </c>
      <c r="AH14" s="370" t="s">
        <v>272</v>
      </c>
      <c r="AI14" s="370" t="s">
        <v>381</v>
      </c>
      <c r="AJ14" s="370"/>
    </row>
    <row r="15" spans="1:36" s="116" customFormat="1" ht="43.5" customHeight="1" x14ac:dyDescent="0.2">
      <c r="B15" s="335"/>
      <c r="C15" s="335"/>
      <c r="D15" s="335"/>
      <c r="E15" s="335"/>
      <c r="F15" s="337"/>
      <c r="G15" s="335"/>
      <c r="H15" s="337"/>
      <c r="I15" s="337"/>
      <c r="J15" s="164" t="s">
        <v>217</v>
      </c>
      <c r="K15" s="165" t="s">
        <v>218</v>
      </c>
      <c r="L15" s="27" t="s">
        <v>65</v>
      </c>
      <c r="M15" s="27" t="s">
        <v>421</v>
      </c>
      <c r="N15" s="340"/>
      <c r="O15" s="340"/>
      <c r="P15" s="337"/>
      <c r="Q15" s="337"/>
      <c r="R15" s="337"/>
      <c r="S15" s="337"/>
      <c r="T15" s="342"/>
      <c r="U15" s="344"/>
      <c r="V15" s="347"/>
      <c r="W15" s="349"/>
      <c r="X15" s="347"/>
      <c r="Y15" s="349"/>
      <c r="Z15" s="347"/>
      <c r="AA15" s="349"/>
      <c r="AB15" s="347"/>
      <c r="AC15" s="340"/>
      <c r="AD15" s="357"/>
      <c r="AE15" s="340"/>
      <c r="AF15" s="360"/>
      <c r="AG15" s="360"/>
      <c r="AH15" s="371"/>
      <c r="AI15" s="371"/>
      <c r="AJ15" s="371"/>
    </row>
    <row r="16" spans="1:36" s="116" customFormat="1" ht="47.1" customHeight="1" x14ac:dyDescent="0.2">
      <c r="B16" s="335"/>
      <c r="C16" s="335"/>
      <c r="D16" s="335"/>
      <c r="E16" s="335"/>
      <c r="F16" s="337"/>
      <c r="G16" s="335"/>
      <c r="H16" s="337"/>
      <c r="I16" s="337"/>
      <c r="J16" s="164" t="s">
        <v>220</v>
      </c>
      <c r="K16" s="164" t="s">
        <v>221</v>
      </c>
      <c r="L16" s="27" t="s">
        <v>222</v>
      </c>
      <c r="M16" s="27" t="s">
        <v>211</v>
      </c>
      <c r="N16" s="340"/>
      <c r="O16" s="340"/>
      <c r="P16" s="337"/>
      <c r="Q16" s="337"/>
      <c r="R16" s="337"/>
      <c r="S16" s="337"/>
      <c r="T16" s="342"/>
      <c r="U16" s="344"/>
      <c r="V16" s="347"/>
      <c r="W16" s="349"/>
      <c r="X16" s="347"/>
      <c r="Y16" s="349"/>
      <c r="Z16" s="347"/>
      <c r="AA16" s="349"/>
      <c r="AB16" s="347"/>
      <c r="AC16" s="340"/>
      <c r="AD16" s="357"/>
      <c r="AE16" s="340"/>
      <c r="AF16" s="360"/>
      <c r="AG16" s="360"/>
      <c r="AH16" s="371"/>
      <c r="AI16" s="371"/>
      <c r="AJ16" s="371"/>
    </row>
    <row r="17" spans="2:36" s="116" customFormat="1" ht="56.1" customHeight="1" thickBot="1" x14ac:dyDescent="0.25">
      <c r="B17" s="366"/>
      <c r="C17" s="366"/>
      <c r="D17" s="366"/>
      <c r="E17" s="366"/>
      <c r="F17" s="338"/>
      <c r="G17" s="366"/>
      <c r="H17" s="338"/>
      <c r="I17" s="338"/>
      <c r="J17" s="164" t="s">
        <v>223</v>
      </c>
      <c r="K17" s="164" t="s">
        <v>224</v>
      </c>
      <c r="L17" s="166" t="s">
        <v>225</v>
      </c>
      <c r="M17" s="27" t="s">
        <v>226</v>
      </c>
      <c r="N17" s="340"/>
      <c r="O17" s="340"/>
      <c r="P17" s="338"/>
      <c r="Q17" s="338"/>
      <c r="R17" s="338"/>
      <c r="S17" s="338"/>
      <c r="T17" s="368"/>
      <c r="U17" s="345"/>
      <c r="V17" s="347"/>
      <c r="W17" s="349"/>
      <c r="X17" s="347"/>
      <c r="Y17" s="349"/>
      <c r="Z17" s="347"/>
      <c r="AA17" s="349"/>
      <c r="AB17" s="347"/>
      <c r="AC17" s="340"/>
      <c r="AD17" s="358"/>
      <c r="AE17" s="340"/>
      <c r="AF17" s="360"/>
      <c r="AG17" s="360"/>
      <c r="AH17" s="372"/>
      <c r="AI17" s="372"/>
      <c r="AJ17" s="372"/>
    </row>
    <row r="18" spans="2:36" s="117" customFormat="1" ht="48.6" customHeight="1" x14ac:dyDescent="0.2">
      <c r="B18" s="373" t="s">
        <v>371</v>
      </c>
      <c r="C18" s="376" t="s">
        <v>372</v>
      </c>
      <c r="D18" s="376" t="s">
        <v>373</v>
      </c>
      <c r="E18" s="339" t="s">
        <v>374</v>
      </c>
      <c r="F18" s="339" t="s">
        <v>375</v>
      </c>
      <c r="G18" s="366" t="s">
        <v>376</v>
      </c>
      <c r="H18" s="339" t="s">
        <v>207</v>
      </c>
      <c r="I18" s="339" t="s">
        <v>207</v>
      </c>
      <c r="J18" s="162" t="s">
        <v>377</v>
      </c>
      <c r="K18" s="162" t="s">
        <v>378</v>
      </c>
      <c r="L18" s="123" t="s">
        <v>87</v>
      </c>
      <c r="M18" s="124" t="s">
        <v>379</v>
      </c>
      <c r="N18" s="339" t="s">
        <v>212</v>
      </c>
      <c r="O18" s="339" t="s">
        <v>186</v>
      </c>
      <c r="P18" s="339" t="s">
        <v>214</v>
      </c>
      <c r="Q18" s="339" t="s">
        <v>51</v>
      </c>
      <c r="R18" s="339" t="s">
        <v>52</v>
      </c>
      <c r="S18" s="339" t="s">
        <v>215</v>
      </c>
      <c r="T18" s="368">
        <f>+U18+U20</f>
        <v>337645</v>
      </c>
      <c r="U18" s="348">
        <v>49920</v>
      </c>
      <c r="V18" s="346">
        <v>49920</v>
      </c>
      <c r="W18" s="348">
        <v>0</v>
      </c>
      <c r="X18" s="346">
        <v>0</v>
      </c>
      <c r="Y18" s="348">
        <v>0</v>
      </c>
      <c r="Z18" s="346">
        <v>0</v>
      </c>
      <c r="AA18" s="348">
        <v>0</v>
      </c>
      <c r="AB18" s="346">
        <v>8810</v>
      </c>
      <c r="AC18" s="339" t="s">
        <v>54</v>
      </c>
      <c r="AD18" s="359" t="s">
        <v>70</v>
      </c>
      <c r="AE18" s="339" t="s">
        <v>12</v>
      </c>
      <c r="AF18" s="359" t="s">
        <v>70</v>
      </c>
      <c r="AG18" s="378" t="s">
        <v>70</v>
      </c>
      <c r="AH18" s="380" t="s">
        <v>380</v>
      </c>
      <c r="AI18" s="361" t="s">
        <v>381</v>
      </c>
      <c r="AJ18" s="353">
        <v>45495</v>
      </c>
    </row>
    <row r="19" spans="2:36" s="117" customFormat="1" ht="43.5" customHeight="1" x14ac:dyDescent="0.2">
      <c r="B19" s="374"/>
      <c r="C19" s="377"/>
      <c r="D19" s="377"/>
      <c r="E19" s="340"/>
      <c r="F19" s="340"/>
      <c r="G19" s="377"/>
      <c r="H19" s="340"/>
      <c r="I19" s="340"/>
      <c r="J19" s="165" t="s">
        <v>382</v>
      </c>
      <c r="K19" s="165" t="s">
        <v>383</v>
      </c>
      <c r="L19" s="27" t="s">
        <v>330</v>
      </c>
      <c r="M19" s="125" t="s">
        <v>379</v>
      </c>
      <c r="N19" s="340"/>
      <c r="O19" s="340"/>
      <c r="P19" s="340"/>
      <c r="Q19" s="340"/>
      <c r="R19" s="340"/>
      <c r="S19" s="340"/>
      <c r="T19" s="369"/>
      <c r="U19" s="349"/>
      <c r="V19" s="347"/>
      <c r="W19" s="349"/>
      <c r="X19" s="347"/>
      <c r="Y19" s="349"/>
      <c r="Z19" s="347"/>
      <c r="AA19" s="349"/>
      <c r="AB19" s="347"/>
      <c r="AC19" s="340"/>
      <c r="AD19" s="360"/>
      <c r="AE19" s="340"/>
      <c r="AF19" s="360"/>
      <c r="AG19" s="379"/>
      <c r="AH19" s="381"/>
      <c r="AI19" s="362"/>
      <c r="AJ19" s="354"/>
    </row>
    <row r="20" spans="2:36" s="117" customFormat="1" ht="50.45" customHeight="1" x14ac:dyDescent="0.2">
      <c r="B20" s="374"/>
      <c r="C20" s="377"/>
      <c r="D20" s="377"/>
      <c r="E20" s="340"/>
      <c r="F20" s="340" t="s">
        <v>384</v>
      </c>
      <c r="G20" s="377"/>
      <c r="H20" s="340" t="s">
        <v>207</v>
      </c>
      <c r="I20" s="340" t="s">
        <v>207</v>
      </c>
      <c r="J20" s="165" t="s">
        <v>377</v>
      </c>
      <c r="K20" s="165" t="s">
        <v>378</v>
      </c>
      <c r="L20" s="27" t="s">
        <v>87</v>
      </c>
      <c r="M20" s="125" t="s">
        <v>385</v>
      </c>
      <c r="N20" s="340" t="s">
        <v>212</v>
      </c>
      <c r="O20" s="340" t="s">
        <v>386</v>
      </c>
      <c r="P20" s="340" t="s">
        <v>214</v>
      </c>
      <c r="Q20" s="340" t="s">
        <v>51</v>
      </c>
      <c r="R20" s="340" t="s">
        <v>52</v>
      </c>
      <c r="S20" s="340" t="s">
        <v>215</v>
      </c>
      <c r="T20" s="369"/>
      <c r="U20" s="349">
        <v>287725</v>
      </c>
      <c r="V20" s="347">
        <v>287725</v>
      </c>
      <c r="W20" s="349">
        <v>0</v>
      </c>
      <c r="X20" s="347">
        <v>0</v>
      </c>
      <c r="Y20" s="349">
        <v>0</v>
      </c>
      <c r="Z20" s="347">
        <v>0</v>
      </c>
      <c r="AA20" s="349">
        <v>0</v>
      </c>
      <c r="AB20" s="347">
        <v>50775</v>
      </c>
      <c r="AC20" s="340" t="s">
        <v>54</v>
      </c>
      <c r="AD20" s="360" t="s">
        <v>70</v>
      </c>
      <c r="AE20" s="340" t="s">
        <v>12</v>
      </c>
      <c r="AF20" s="360" t="s">
        <v>70</v>
      </c>
      <c r="AG20" s="379" t="s">
        <v>70</v>
      </c>
      <c r="AH20" s="381"/>
      <c r="AI20" s="362"/>
      <c r="AJ20" s="354"/>
    </row>
    <row r="21" spans="2:36" s="117" customFormat="1" ht="41.45" customHeight="1" thickBot="1" x14ac:dyDescent="0.25">
      <c r="B21" s="375"/>
      <c r="C21" s="365"/>
      <c r="D21" s="365"/>
      <c r="E21" s="352"/>
      <c r="F21" s="352"/>
      <c r="G21" s="365"/>
      <c r="H21" s="352"/>
      <c r="I21" s="352"/>
      <c r="J21" s="169" t="s">
        <v>382</v>
      </c>
      <c r="K21" s="169" t="s">
        <v>383</v>
      </c>
      <c r="L21" s="122" t="s">
        <v>330</v>
      </c>
      <c r="M21" s="126" t="s">
        <v>387</v>
      </c>
      <c r="N21" s="352"/>
      <c r="O21" s="352"/>
      <c r="P21" s="352"/>
      <c r="Q21" s="352"/>
      <c r="R21" s="352"/>
      <c r="S21" s="352"/>
      <c r="T21" s="367"/>
      <c r="U21" s="351"/>
      <c r="V21" s="350"/>
      <c r="W21" s="351"/>
      <c r="X21" s="350"/>
      <c r="Y21" s="351"/>
      <c r="Z21" s="350"/>
      <c r="AA21" s="351"/>
      <c r="AB21" s="350"/>
      <c r="AC21" s="352"/>
      <c r="AD21" s="364"/>
      <c r="AE21" s="352"/>
      <c r="AF21" s="364"/>
      <c r="AG21" s="384"/>
      <c r="AH21" s="382"/>
      <c r="AI21" s="383"/>
      <c r="AJ21" s="354"/>
    </row>
    <row r="22" spans="2:36" s="117" customFormat="1" ht="48.6" customHeight="1" x14ac:dyDescent="0.2">
      <c r="B22" s="385" t="s">
        <v>388</v>
      </c>
      <c r="C22" s="376" t="s">
        <v>372</v>
      </c>
      <c r="D22" s="376" t="s">
        <v>373</v>
      </c>
      <c r="E22" s="376" t="s">
        <v>374</v>
      </c>
      <c r="F22" s="339" t="s">
        <v>389</v>
      </c>
      <c r="G22" s="376" t="s">
        <v>376</v>
      </c>
      <c r="H22" s="339" t="s">
        <v>207</v>
      </c>
      <c r="I22" s="339" t="s">
        <v>207</v>
      </c>
      <c r="J22" s="162" t="s">
        <v>377</v>
      </c>
      <c r="K22" s="162" t="s">
        <v>378</v>
      </c>
      <c r="L22" s="123" t="s">
        <v>87</v>
      </c>
      <c r="M22" s="124" t="s">
        <v>390</v>
      </c>
      <c r="N22" s="339" t="s">
        <v>212</v>
      </c>
      <c r="O22" s="339" t="s">
        <v>391</v>
      </c>
      <c r="P22" s="339" t="s">
        <v>214</v>
      </c>
      <c r="Q22" s="339" t="s">
        <v>51</v>
      </c>
      <c r="R22" s="339" t="s">
        <v>52</v>
      </c>
      <c r="S22" s="336" t="s">
        <v>215</v>
      </c>
      <c r="T22" s="341">
        <f>U22</f>
        <v>3334993</v>
      </c>
      <c r="U22" s="343">
        <v>3334993</v>
      </c>
      <c r="V22" s="346">
        <v>3334993</v>
      </c>
      <c r="W22" s="348">
        <v>0</v>
      </c>
      <c r="X22" s="346">
        <v>0</v>
      </c>
      <c r="Y22" s="348">
        <v>0</v>
      </c>
      <c r="Z22" s="346">
        <v>0</v>
      </c>
      <c r="AA22" s="348">
        <v>0</v>
      </c>
      <c r="AB22" s="346">
        <v>558529</v>
      </c>
      <c r="AC22" s="339" t="s">
        <v>54</v>
      </c>
      <c r="AD22" s="356" t="s">
        <v>70</v>
      </c>
      <c r="AE22" s="339" t="s">
        <v>12</v>
      </c>
      <c r="AF22" s="359" t="s">
        <v>70</v>
      </c>
      <c r="AG22" s="359" t="s">
        <v>70</v>
      </c>
      <c r="AH22" s="395" t="s">
        <v>392</v>
      </c>
      <c r="AI22" s="395" t="s">
        <v>393</v>
      </c>
      <c r="AJ22" s="397"/>
    </row>
    <row r="23" spans="2:36" s="117" customFormat="1" ht="43.5" customHeight="1" thickBot="1" x14ac:dyDescent="0.25">
      <c r="B23" s="386"/>
      <c r="C23" s="387"/>
      <c r="D23" s="387"/>
      <c r="E23" s="387"/>
      <c r="F23" s="388"/>
      <c r="G23" s="387"/>
      <c r="H23" s="388"/>
      <c r="I23" s="388"/>
      <c r="J23" s="170" t="s">
        <v>382</v>
      </c>
      <c r="K23" s="170" t="s">
        <v>383</v>
      </c>
      <c r="L23" s="128" t="s">
        <v>330</v>
      </c>
      <c r="M23" s="127" t="s">
        <v>394</v>
      </c>
      <c r="N23" s="388"/>
      <c r="O23" s="388"/>
      <c r="P23" s="388"/>
      <c r="Q23" s="388"/>
      <c r="R23" s="388"/>
      <c r="S23" s="392"/>
      <c r="T23" s="393"/>
      <c r="U23" s="389"/>
      <c r="V23" s="390"/>
      <c r="W23" s="391"/>
      <c r="X23" s="390"/>
      <c r="Y23" s="391"/>
      <c r="Z23" s="390"/>
      <c r="AA23" s="391"/>
      <c r="AB23" s="390"/>
      <c r="AC23" s="388"/>
      <c r="AD23" s="399"/>
      <c r="AE23" s="388"/>
      <c r="AF23" s="394"/>
      <c r="AG23" s="394"/>
      <c r="AH23" s="396"/>
      <c r="AI23" s="396"/>
      <c r="AJ23" s="398"/>
    </row>
  </sheetData>
  <mergeCells count="194">
    <mergeCell ref="AG22:AG23"/>
    <mergeCell ref="AH22:AH23"/>
    <mergeCell ref="AI22:AI23"/>
    <mergeCell ref="AJ22:AJ23"/>
    <mergeCell ref="AA22:AA23"/>
    <mergeCell ref="AB22:AB23"/>
    <mergeCell ref="AC22:AC23"/>
    <mergeCell ref="AD22:AD23"/>
    <mergeCell ref="AE22:AE23"/>
    <mergeCell ref="AF22:AF23"/>
    <mergeCell ref="W22:W23"/>
    <mergeCell ref="X22:X23"/>
    <mergeCell ref="Y22:Y23"/>
    <mergeCell ref="Z22:Z23"/>
    <mergeCell ref="O22:O23"/>
    <mergeCell ref="P22:P23"/>
    <mergeCell ref="Q22:Q23"/>
    <mergeCell ref="R22:R23"/>
    <mergeCell ref="S22:S23"/>
    <mergeCell ref="T22:T23"/>
    <mergeCell ref="AG20:AG21"/>
    <mergeCell ref="B22:B23"/>
    <mergeCell ref="C22:C23"/>
    <mergeCell ref="D22:D23"/>
    <mergeCell ref="E22:E23"/>
    <mergeCell ref="F22:F23"/>
    <mergeCell ref="G22:G23"/>
    <mergeCell ref="H22:H23"/>
    <mergeCell ref="I22:I23"/>
    <mergeCell ref="N22:N23"/>
    <mergeCell ref="AA20:AA21"/>
    <mergeCell ref="AB20:AB21"/>
    <mergeCell ref="AC20:AC21"/>
    <mergeCell ref="AD20:AD21"/>
    <mergeCell ref="AE20:AE21"/>
    <mergeCell ref="AF20:AF21"/>
    <mergeCell ref="U20:U21"/>
    <mergeCell ref="V20:V21"/>
    <mergeCell ref="W20:W21"/>
    <mergeCell ref="X20:X21"/>
    <mergeCell ref="Y20:Y21"/>
    <mergeCell ref="Z20:Z21"/>
    <mergeCell ref="U22:U23"/>
    <mergeCell ref="V22:V23"/>
    <mergeCell ref="AG18:AG19"/>
    <mergeCell ref="AH18:AH21"/>
    <mergeCell ref="AI18:AI21"/>
    <mergeCell ref="AJ18:AJ21"/>
    <mergeCell ref="F20:F21"/>
    <mergeCell ref="H20:H21"/>
    <mergeCell ref="I20:I21"/>
    <mergeCell ref="N20:N21"/>
    <mergeCell ref="O20:O21"/>
    <mergeCell ref="P20:P21"/>
    <mergeCell ref="AA18:AA19"/>
    <mergeCell ref="AB18:AB19"/>
    <mergeCell ref="AC18:AC19"/>
    <mergeCell ref="AD18:AD19"/>
    <mergeCell ref="AE18:AE19"/>
    <mergeCell ref="AF18:AF19"/>
    <mergeCell ref="U18:U19"/>
    <mergeCell ref="V18:V19"/>
    <mergeCell ref="W18:W19"/>
    <mergeCell ref="X18:X19"/>
    <mergeCell ref="Y18:Y19"/>
    <mergeCell ref="Z18:Z19"/>
    <mergeCell ref="O18:O19"/>
    <mergeCell ref="P18:P19"/>
    <mergeCell ref="Q18:Q19"/>
    <mergeCell ref="R18:R19"/>
    <mergeCell ref="S18:S19"/>
    <mergeCell ref="T18:T21"/>
    <mergeCell ref="Q20:Q21"/>
    <mergeCell ref="R20:R21"/>
    <mergeCell ref="S20:S21"/>
    <mergeCell ref="AJ14:AJ17"/>
    <mergeCell ref="B18:B21"/>
    <mergeCell ref="C18:C21"/>
    <mergeCell ref="D18:D21"/>
    <mergeCell ref="E18:E21"/>
    <mergeCell ref="F18:F19"/>
    <mergeCell ref="G18:G21"/>
    <mergeCell ref="H18:H19"/>
    <mergeCell ref="I18:I19"/>
    <mergeCell ref="N18:N19"/>
    <mergeCell ref="AD14:AD17"/>
    <mergeCell ref="AE14:AE17"/>
    <mergeCell ref="AF14:AF17"/>
    <mergeCell ref="AG14:AG17"/>
    <mergeCell ref="AH14:AH17"/>
    <mergeCell ref="AI14:AI17"/>
    <mergeCell ref="X14:X17"/>
    <mergeCell ref="B14:B17"/>
    <mergeCell ref="C14:C17"/>
    <mergeCell ref="D14:D17"/>
    <mergeCell ref="E14:E17"/>
    <mergeCell ref="F14:F17"/>
    <mergeCell ref="G14:G17"/>
    <mergeCell ref="Y14:Y17"/>
    <mergeCell ref="Z14:Z17"/>
    <mergeCell ref="AA14:AA17"/>
    <mergeCell ref="R14:R17"/>
    <mergeCell ref="S14:S17"/>
    <mergeCell ref="T14:T17"/>
    <mergeCell ref="U14:U17"/>
    <mergeCell ref="V14:V17"/>
    <mergeCell ref="W14:W17"/>
    <mergeCell ref="Q6:Q9"/>
    <mergeCell ref="R6:R9"/>
    <mergeCell ref="S6:S9"/>
    <mergeCell ref="AF10:AF13"/>
    <mergeCell ref="AG10:AG13"/>
    <mergeCell ref="X6:X9"/>
    <mergeCell ref="H14:H17"/>
    <mergeCell ref="I14:I17"/>
    <mergeCell ref="N14:N17"/>
    <mergeCell ref="O14:O17"/>
    <mergeCell ref="P14:P17"/>
    <mergeCell ref="Q14:Q17"/>
    <mergeCell ref="AB14:AB17"/>
    <mergeCell ref="AC14:AC17"/>
    <mergeCell ref="F10:F13"/>
    <mergeCell ref="H10:H13"/>
    <mergeCell ref="I10:I13"/>
    <mergeCell ref="N10:N13"/>
    <mergeCell ref="O10:O13"/>
    <mergeCell ref="P10:P13"/>
    <mergeCell ref="Q10:Q13"/>
    <mergeCell ref="R10:R13"/>
    <mergeCell ref="S10:S13"/>
    <mergeCell ref="Z6:Z9"/>
    <mergeCell ref="AA6:AA9"/>
    <mergeCell ref="AB6:AB9"/>
    <mergeCell ref="AC6:AC9"/>
    <mergeCell ref="Z10:Z13"/>
    <mergeCell ref="AA10:AA13"/>
    <mergeCell ref="AB10:AB13"/>
    <mergeCell ref="AC10:AC13"/>
    <mergeCell ref="AJ6:AJ13"/>
    <mergeCell ref="AD6:AD9"/>
    <mergeCell ref="AE6:AE9"/>
    <mergeCell ref="AF6:AF9"/>
    <mergeCell ref="AG6:AG9"/>
    <mergeCell ref="AH6:AH13"/>
    <mergeCell ref="AI6:AI13"/>
    <mergeCell ref="AD10:AD13"/>
    <mergeCell ref="AE10:AE13"/>
    <mergeCell ref="T6:T13"/>
    <mergeCell ref="U6:U9"/>
    <mergeCell ref="V6:V9"/>
    <mergeCell ref="W6:W9"/>
    <mergeCell ref="U10:U13"/>
    <mergeCell ref="V10:V13"/>
    <mergeCell ref="W10:W13"/>
    <mergeCell ref="X10:X13"/>
    <mergeCell ref="Y10:Y13"/>
    <mergeCell ref="Y6:Y9"/>
    <mergeCell ref="AJ3:AJ4"/>
    <mergeCell ref="B6:B13"/>
    <mergeCell ref="C6:C13"/>
    <mergeCell ref="D6:D13"/>
    <mergeCell ref="E6:E13"/>
    <mergeCell ref="F6:F9"/>
    <mergeCell ref="G6:G13"/>
    <mergeCell ref="T3:T4"/>
    <mergeCell ref="U3:U4"/>
    <mergeCell ref="V3:AA3"/>
    <mergeCell ref="AB3:AB4"/>
    <mergeCell ref="AC3:AC4"/>
    <mergeCell ref="AD3:AF3"/>
    <mergeCell ref="N3:N4"/>
    <mergeCell ref="O3:O4"/>
    <mergeCell ref="P3:P4"/>
    <mergeCell ref="Q3:Q4"/>
    <mergeCell ref="R3:R4"/>
    <mergeCell ref="S3:S4"/>
    <mergeCell ref="H6:H9"/>
    <mergeCell ref="I6:I9"/>
    <mergeCell ref="N6:N9"/>
    <mergeCell ref="O6:O9"/>
    <mergeCell ref="P6:P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P19:S19 P23:S23 P15:S15" xr:uid="{38B599F4-38D5-41A1-940D-27EEF0EA438A}">
      <formula1>#REF!</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A790D-F14D-4ECE-866D-368F61CD5B71}">
  <dimension ref="A1:AJ25"/>
  <sheetViews>
    <sheetView workbookViewId="0">
      <selection activeCell="B25" sqref="B25:AJ25"/>
    </sheetView>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9.85546875" customWidth="1"/>
    <col min="9" max="9" width="10" customWidth="1"/>
    <col min="10" max="10" width="33.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191" t="s">
        <v>28</v>
      </c>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3" t="s">
        <v>0</v>
      </c>
      <c r="C3" s="183" t="s">
        <v>1</v>
      </c>
      <c r="D3" s="183" t="s">
        <v>18</v>
      </c>
      <c r="E3" s="183" t="s">
        <v>19</v>
      </c>
      <c r="F3" s="183" t="s">
        <v>20</v>
      </c>
      <c r="G3" s="183" t="s">
        <v>2</v>
      </c>
      <c r="H3" s="183" t="s">
        <v>3</v>
      </c>
      <c r="I3" s="183" t="s">
        <v>4</v>
      </c>
      <c r="J3" s="184" t="s">
        <v>5</v>
      </c>
      <c r="K3" s="184"/>
      <c r="L3" s="184"/>
      <c r="M3" s="184"/>
      <c r="N3" s="180" t="s">
        <v>30</v>
      </c>
      <c r="O3" s="183" t="s">
        <v>21</v>
      </c>
      <c r="P3" s="190" t="s">
        <v>29</v>
      </c>
      <c r="Q3" s="190" t="s">
        <v>22</v>
      </c>
      <c r="R3" s="190" t="s">
        <v>27</v>
      </c>
      <c r="S3" s="190" t="s">
        <v>23</v>
      </c>
      <c r="T3" s="183" t="s">
        <v>31</v>
      </c>
      <c r="U3" s="183" t="s">
        <v>32</v>
      </c>
      <c r="V3" s="184" t="s">
        <v>33</v>
      </c>
      <c r="W3" s="184"/>
      <c r="X3" s="184"/>
      <c r="Y3" s="184"/>
      <c r="Z3" s="184"/>
      <c r="AA3" s="184"/>
      <c r="AB3" s="183" t="s">
        <v>38</v>
      </c>
      <c r="AC3" s="185" t="s">
        <v>41</v>
      </c>
      <c r="AD3" s="187" t="s">
        <v>42</v>
      </c>
      <c r="AE3" s="188"/>
      <c r="AF3" s="189"/>
      <c r="AG3" s="180" t="s">
        <v>17</v>
      </c>
      <c r="AH3" s="180" t="s">
        <v>26</v>
      </c>
      <c r="AI3" s="183" t="s">
        <v>24</v>
      </c>
      <c r="AJ3" s="180" t="s">
        <v>25</v>
      </c>
    </row>
    <row r="4" spans="1:36" ht="127.5" x14ac:dyDescent="0.25">
      <c r="A4" s="1"/>
      <c r="B4" s="183"/>
      <c r="C4" s="183"/>
      <c r="D4" s="183"/>
      <c r="E4" s="183"/>
      <c r="F4" s="183"/>
      <c r="G4" s="183"/>
      <c r="H4" s="183"/>
      <c r="I4" s="183"/>
      <c r="J4" s="3" t="s">
        <v>6</v>
      </c>
      <c r="K4" s="3" t="s">
        <v>7</v>
      </c>
      <c r="L4" s="3" t="s">
        <v>8</v>
      </c>
      <c r="M4" s="7" t="s">
        <v>9</v>
      </c>
      <c r="N4" s="181"/>
      <c r="O4" s="183"/>
      <c r="P4" s="190"/>
      <c r="Q4" s="190"/>
      <c r="R4" s="190"/>
      <c r="S4" s="190"/>
      <c r="T4" s="183"/>
      <c r="U4" s="183"/>
      <c r="V4" s="3" t="s">
        <v>35</v>
      </c>
      <c r="W4" s="3" t="s">
        <v>36</v>
      </c>
      <c r="X4" s="3" t="s">
        <v>10</v>
      </c>
      <c r="Y4" s="3" t="s">
        <v>37</v>
      </c>
      <c r="Z4" s="3" t="s">
        <v>34</v>
      </c>
      <c r="AA4" s="3" t="s">
        <v>15</v>
      </c>
      <c r="AB4" s="183"/>
      <c r="AC4" s="186"/>
      <c r="AD4" s="3" t="s">
        <v>11</v>
      </c>
      <c r="AE4" s="3" t="s">
        <v>12</v>
      </c>
      <c r="AF4" s="3" t="s">
        <v>16</v>
      </c>
      <c r="AG4" s="181"/>
      <c r="AH4" s="181"/>
      <c r="AI4" s="183"/>
      <c r="AJ4" s="181"/>
    </row>
    <row r="5" spans="1:36" ht="15.75" thickBot="1" x14ac:dyDescent="0.3">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8">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16" customFormat="1" ht="36.6" customHeight="1" x14ac:dyDescent="0.2">
      <c r="B6" s="332" t="s">
        <v>422</v>
      </c>
      <c r="C6" s="401" t="s">
        <v>202</v>
      </c>
      <c r="D6" s="376" t="s">
        <v>230</v>
      </c>
      <c r="E6" s="336" t="s">
        <v>231</v>
      </c>
      <c r="F6" s="339" t="s">
        <v>423</v>
      </c>
      <c r="G6" s="376" t="s">
        <v>237</v>
      </c>
      <c r="H6" s="359" t="s">
        <v>207</v>
      </c>
      <c r="I6" s="359" t="s">
        <v>207</v>
      </c>
      <c r="J6" s="162" t="s">
        <v>208</v>
      </c>
      <c r="K6" s="163" t="s">
        <v>209</v>
      </c>
      <c r="L6" s="123" t="s">
        <v>210</v>
      </c>
      <c r="M6" s="124" t="s">
        <v>211</v>
      </c>
      <c r="N6" s="359" t="s">
        <v>212</v>
      </c>
      <c r="O6" s="339" t="s">
        <v>232</v>
      </c>
      <c r="P6" s="359" t="s">
        <v>214</v>
      </c>
      <c r="Q6" s="359" t="s">
        <v>51</v>
      </c>
      <c r="R6" s="359" t="s">
        <v>52</v>
      </c>
      <c r="S6" s="359" t="s">
        <v>215</v>
      </c>
      <c r="T6" s="404">
        <f>+U6+U10</f>
        <v>0</v>
      </c>
      <c r="U6" s="359">
        <f>V6</f>
        <v>0</v>
      </c>
      <c r="V6" s="359">
        <v>0</v>
      </c>
      <c r="W6" s="359">
        <v>0</v>
      </c>
      <c r="X6" s="359">
        <v>0</v>
      </c>
      <c r="Y6" s="359">
        <v>0</v>
      </c>
      <c r="Z6" s="359">
        <v>0</v>
      </c>
      <c r="AA6" s="359">
        <v>0</v>
      </c>
      <c r="AB6" s="359">
        <v>0</v>
      </c>
      <c r="AC6" s="359" t="s">
        <v>216</v>
      </c>
      <c r="AD6" s="359" t="s">
        <v>70</v>
      </c>
      <c r="AE6" s="339" t="s">
        <v>12</v>
      </c>
      <c r="AF6" s="359" t="s">
        <v>70</v>
      </c>
      <c r="AG6" s="359" t="s">
        <v>70</v>
      </c>
      <c r="AH6" s="361" t="s">
        <v>147</v>
      </c>
      <c r="AI6" s="361" t="s">
        <v>139</v>
      </c>
      <c r="AJ6" s="353" t="s">
        <v>424</v>
      </c>
    </row>
    <row r="7" spans="1:36" s="116" customFormat="1" ht="34.5" customHeight="1" x14ac:dyDescent="0.2">
      <c r="B7" s="333"/>
      <c r="C7" s="402"/>
      <c r="D7" s="377"/>
      <c r="E7" s="337"/>
      <c r="F7" s="340"/>
      <c r="G7" s="377"/>
      <c r="H7" s="360"/>
      <c r="I7" s="360"/>
      <c r="J7" s="164" t="s">
        <v>217</v>
      </c>
      <c r="K7" s="165" t="s">
        <v>218</v>
      </c>
      <c r="L7" s="27" t="s">
        <v>65</v>
      </c>
      <c r="M7" s="27" t="s">
        <v>233</v>
      </c>
      <c r="N7" s="360"/>
      <c r="O7" s="360"/>
      <c r="P7" s="360"/>
      <c r="Q7" s="360"/>
      <c r="R7" s="360"/>
      <c r="S7" s="360"/>
      <c r="T7" s="405"/>
      <c r="U7" s="360"/>
      <c r="V7" s="360"/>
      <c r="W7" s="360"/>
      <c r="X7" s="360"/>
      <c r="Y7" s="360"/>
      <c r="Z7" s="360"/>
      <c r="AA7" s="360"/>
      <c r="AB7" s="360"/>
      <c r="AC7" s="360"/>
      <c r="AD7" s="360"/>
      <c r="AE7" s="340"/>
      <c r="AF7" s="360"/>
      <c r="AG7" s="360"/>
      <c r="AH7" s="362"/>
      <c r="AI7" s="362"/>
      <c r="AJ7" s="354"/>
    </row>
    <row r="8" spans="1:36" s="116" customFormat="1" ht="44.1" customHeight="1" x14ac:dyDescent="0.2">
      <c r="B8" s="333"/>
      <c r="C8" s="402"/>
      <c r="D8" s="377"/>
      <c r="E8" s="337"/>
      <c r="F8" s="340"/>
      <c r="G8" s="377"/>
      <c r="H8" s="360"/>
      <c r="I8" s="360"/>
      <c r="J8" s="164" t="s">
        <v>220</v>
      </c>
      <c r="K8" s="164" t="s">
        <v>221</v>
      </c>
      <c r="L8" s="27" t="s">
        <v>222</v>
      </c>
      <c r="M8" s="27" t="s">
        <v>211</v>
      </c>
      <c r="N8" s="360"/>
      <c r="O8" s="360"/>
      <c r="P8" s="360"/>
      <c r="Q8" s="360"/>
      <c r="R8" s="360"/>
      <c r="S8" s="360"/>
      <c r="T8" s="405"/>
      <c r="U8" s="360"/>
      <c r="V8" s="360"/>
      <c r="W8" s="360"/>
      <c r="X8" s="360"/>
      <c r="Y8" s="360"/>
      <c r="Z8" s="360"/>
      <c r="AA8" s="360"/>
      <c r="AB8" s="360"/>
      <c r="AC8" s="360"/>
      <c r="AD8" s="360"/>
      <c r="AE8" s="340"/>
      <c r="AF8" s="360"/>
      <c r="AG8" s="360"/>
      <c r="AH8" s="362"/>
      <c r="AI8" s="362"/>
      <c r="AJ8" s="354"/>
    </row>
    <row r="9" spans="1:36" s="116" customFormat="1" ht="42.95" customHeight="1" thickBot="1" x14ac:dyDescent="0.25">
      <c r="B9" s="333"/>
      <c r="C9" s="402"/>
      <c r="D9" s="377"/>
      <c r="E9" s="338"/>
      <c r="F9" s="340"/>
      <c r="G9" s="377"/>
      <c r="H9" s="360"/>
      <c r="I9" s="360"/>
      <c r="J9" s="164" t="s">
        <v>223</v>
      </c>
      <c r="K9" s="164" t="s">
        <v>224</v>
      </c>
      <c r="L9" s="166" t="s">
        <v>225</v>
      </c>
      <c r="M9" s="27" t="s">
        <v>226</v>
      </c>
      <c r="N9" s="360"/>
      <c r="O9" s="360"/>
      <c r="P9" s="360"/>
      <c r="Q9" s="360"/>
      <c r="R9" s="360"/>
      <c r="S9" s="360"/>
      <c r="T9" s="405"/>
      <c r="U9" s="360"/>
      <c r="V9" s="360"/>
      <c r="W9" s="360"/>
      <c r="X9" s="360"/>
      <c r="Y9" s="360"/>
      <c r="Z9" s="360"/>
      <c r="AA9" s="360"/>
      <c r="AB9" s="360"/>
      <c r="AC9" s="360"/>
      <c r="AD9" s="360"/>
      <c r="AE9" s="352"/>
      <c r="AF9" s="360"/>
      <c r="AG9" s="360"/>
      <c r="AH9" s="362"/>
      <c r="AI9" s="362"/>
      <c r="AJ9" s="354"/>
    </row>
    <row r="10" spans="1:36" s="116" customFormat="1" ht="28.5" customHeight="1" x14ac:dyDescent="0.2">
      <c r="B10" s="333"/>
      <c r="C10" s="402"/>
      <c r="D10" s="340" t="s">
        <v>145</v>
      </c>
      <c r="E10" s="352" t="s">
        <v>234</v>
      </c>
      <c r="F10" s="340"/>
      <c r="G10" s="377" t="s">
        <v>235</v>
      </c>
      <c r="H10" s="360"/>
      <c r="I10" s="360"/>
      <c r="J10" s="164" t="s">
        <v>89</v>
      </c>
      <c r="K10" s="164" t="s">
        <v>90</v>
      </c>
      <c r="L10" s="164" t="s">
        <v>91</v>
      </c>
      <c r="M10" s="27" t="s">
        <v>425</v>
      </c>
      <c r="N10" s="360"/>
      <c r="O10" s="360"/>
      <c r="P10" s="360" t="s">
        <v>93</v>
      </c>
      <c r="Q10" s="360"/>
      <c r="R10" s="360" t="s">
        <v>52</v>
      </c>
      <c r="S10" s="360" t="s">
        <v>215</v>
      </c>
      <c r="T10" s="405"/>
      <c r="U10" s="360">
        <f>V10</f>
        <v>0</v>
      </c>
      <c r="V10" s="360">
        <v>0</v>
      </c>
      <c r="W10" s="360">
        <v>0</v>
      </c>
      <c r="X10" s="360">
        <v>0</v>
      </c>
      <c r="Y10" s="360">
        <v>0</v>
      </c>
      <c r="Z10" s="360">
        <v>0</v>
      </c>
      <c r="AA10" s="360">
        <v>0</v>
      </c>
      <c r="AB10" s="360">
        <v>0</v>
      </c>
      <c r="AC10" s="360" t="s">
        <v>54</v>
      </c>
      <c r="AD10" s="360" t="s">
        <v>70</v>
      </c>
      <c r="AE10" s="340" t="s">
        <v>12</v>
      </c>
      <c r="AF10" s="359" t="s">
        <v>70</v>
      </c>
      <c r="AG10" s="359" t="s">
        <v>70</v>
      </c>
      <c r="AH10" s="362"/>
      <c r="AI10" s="362"/>
      <c r="AJ10" s="354"/>
    </row>
    <row r="11" spans="1:36" s="116" customFormat="1" ht="12" x14ac:dyDescent="0.2">
      <c r="B11" s="333"/>
      <c r="C11" s="402"/>
      <c r="D11" s="340"/>
      <c r="E11" s="337"/>
      <c r="F11" s="340"/>
      <c r="G11" s="377"/>
      <c r="H11" s="360"/>
      <c r="I11" s="360"/>
      <c r="J11" s="340" t="s">
        <v>94</v>
      </c>
      <c r="K11" s="340" t="s">
        <v>95</v>
      </c>
      <c r="L11" s="410" t="s">
        <v>96</v>
      </c>
      <c r="M11" s="340" t="s">
        <v>236</v>
      </c>
      <c r="N11" s="360"/>
      <c r="O11" s="360"/>
      <c r="P11" s="360"/>
      <c r="Q11" s="360"/>
      <c r="R11" s="360"/>
      <c r="S11" s="360"/>
      <c r="T11" s="405"/>
      <c r="U11" s="360"/>
      <c r="V11" s="360"/>
      <c r="W11" s="360"/>
      <c r="X11" s="360"/>
      <c r="Y11" s="360"/>
      <c r="Z11" s="360"/>
      <c r="AA11" s="360"/>
      <c r="AB11" s="360"/>
      <c r="AC11" s="360"/>
      <c r="AD11" s="360"/>
      <c r="AE11" s="340"/>
      <c r="AF11" s="360"/>
      <c r="AG11" s="360"/>
      <c r="AH11" s="362"/>
      <c r="AI11" s="362"/>
      <c r="AJ11" s="354"/>
    </row>
    <row r="12" spans="1:36" s="116" customFormat="1" ht="12" x14ac:dyDescent="0.2">
      <c r="B12" s="333"/>
      <c r="C12" s="402"/>
      <c r="D12" s="340"/>
      <c r="E12" s="337"/>
      <c r="F12" s="340"/>
      <c r="G12" s="377"/>
      <c r="H12" s="360"/>
      <c r="I12" s="360"/>
      <c r="J12" s="340"/>
      <c r="K12" s="340"/>
      <c r="L12" s="410"/>
      <c r="M12" s="340"/>
      <c r="N12" s="360"/>
      <c r="O12" s="360"/>
      <c r="P12" s="360"/>
      <c r="Q12" s="360"/>
      <c r="R12" s="360"/>
      <c r="S12" s="360"/>
      <c r="T12" s="405"/>
      <c r="U12" s="360"/>
      <c r="V12" s="360"/>
      <c r="W12" s="360"/>
      <c r="X12" s="360"/>
      <c r="Y12" s="360"/>
      <c r="Z12" s="360"/>
      <c r="AA12" s="360"/>
      <c r="AB12" s="360"/>
      <c r="AC12" s="360"/>
      <c r="AD12" s="360"/>
      <c r="AE12" s="340"/>
      <c r="AF12" s="360"/>
      <c r="AG12" s="360"/>
      <c r="AH12" s="362"/>
      <c r="AI12" s="362"/>
      <c r="AJ12" s="354"/>
    </row>
    <row r="13" spans="1:36" s="116" customFormat="1" ht="32.450000000000003" customHeight="1" thickBot="1" x14ac:dyDescent="0.25">
      <c r="B13" s="400"/>
      <c r="C13" s="403"/>
      <c r="D13" s="388"/>
      <c r="E13" s="392"/>
      <c r="F13" s="388"/>
      <c r="G13" s="387"/>
      <c r="H13" s="394"/>
      <c r="I13" s="394"/>
      <c r="J13" s="388"/>
      <c r="K13" s="388"/>
      <c r="L13" s="411"/>
      <c r="M13" s="388"/>
      <c r="N13" s="394"/>
      <c r="O13" s="394"/>
      <c r="P13" s="394"/>
      <c r="Q13" s="394"/>
      <c r="R13" s="394"/>
      <c r="S13" s="394"/>
      <c r="T13" s="406"/>
      <c r="U13" s="394"/>
      <c r="V13" s="394"/>
      <c r="W13" s="394"/>
      <c r="X13" s="394"/>
      <c r="Y13" s="394"/>
      <c r="Z13" s="394"/>
      <c r="AA13" s="394"/>
      <c r="AB13" s="394"/>
      <c r="AC13" s="394"/>
      <c r="AD13" s="394"/>
      <c r="AE13" s="388"/>
      <c r="AF13" s="394"/>
      <c r="AG13" s="394"/>
      <c r="AH13" s="363"/>
      <c r="AI13" s="363"/>
      <c r="AJ13" s="355"/>
    </row>
    <row r="14" spans="1:36" s="116" customFormat="1" ht="36.6" customHeight="1" x14ac:dyDescent="0.2">
      <c r="B14" s="407" t="s">
        <v>490</v>
      </c>
      <c r="C14" s="401" t="s">
        <v>202</v>
      </c>
      <c r="D14" s="376" t="s">
        <v>491</v>
      </c>
      <c r="E14" s="336" t="s">
        <v>426</v>
      </c>
      <c r="F14" s="339" t="s">
        <v>423</v>
      </c>
      <c r="G14" s="376" t="s">
        <v>237</v>
      </c>
      <c r="H14" s="359" t="s">
        <v>207</v>
      </c>
      <c r="I14" s="359" t="s">
        <v>207</v>
      </c>
      <c r="J14" s="162" t="s">
        <v>208</v>
      </c>
      <c r="K14" s="163" t="s">
        <v>209</v>
      </c>
      <c r="L14" s="123" t="s">
        <v>210</v>
      </c>
      <c r="M14" s="124" t="s">
        <v>211</v>
      </c>
      <c r="N14" s="359" t="s">
        <v>212</v>
      </c>
      <c r="O14" s="339" t="s">
        <v>232</v>
      </c>
      <c r="P14" s="359" t="s">
        <v>214</v>
      </c>
      <c r="Q14" s="359" t="s">
        <v>51</v>
      </c>
      <c r="R14" s="359" t="s">
        <v>52</v>
      </c>
      <c r="S14" s="359" t="s">
        <v>215</v>
      </c>
      <c r="T14" s="404">
        <f>+U14+U18</f>
        <v>834782</v>
      </c>
      <c r="U14" s="359">
        <f>V14</f>
        <v>329032</v>
      </c>
      <c r="V14" s="359">
        <v>329032</v>
      </c>
      <c r="W14" s="359">
        <v>0</v>
      </c>
      <c r="X14" s="359">
        <v>0</v>
      </c>
      <c r="Y14" s="359">
        <v>0</v>
      </c>
      <c r="Z14" s="359">
        <v>0</v>
      </c>
      <c r="AA14" s="359">
        <v>0</v>
      </c>
      <c r="AB14" s="359">
        <v>58065</v>
      </c>
      <c r="AC14" s="359" t="s">
        <v>216</v>
      </c>
      <c r="AD14" s="359" t="s">
        <v>70</v>
      </c>
      <c r="AE14" s="339" t="s">
        <v>12</v>
      </c>
      <c r="AF14" s="359" t="s">
        <v>70</v>
      </c>
      <c r="AG14" s="359" t="s">
        <v>70</v>
      </c>
      <c r="AH14" s="361" t="s">
        <v>242</v>
      </c>
      <c r="AI14" s="361" t="s">
        <v>427</v>
      </c>
      <c r="AJ14" s="412"/>
    </row>
    <row r="15" spans="1:36" s="116" customFormat="1" ht="34.5" customHeight="1" x14ac:dyDescent="0.2">
      <c r="B15" s="408"/>
      <c r="C15" s="402"/>
      <c r="D15" s="377"/>
      <c r="E15" s="337"/>
      <c r="F15" s="340"/>
      <c r="G15" s="377"/>
      <c r="H15" s="360"/>
      <c r="I15" s="360"/>
      <c r="J15" s="164" t="s">
        <v>217</v>
      </c>
      <c r="K15" s="165" t="s">
        <v>218</v>
      </c>
      <c r="L15" s="27" t="s">
        <v>65</v>
      </c>
      <c r="M15" s="27" t="s">
        <v>233</v>
      </c>
      <c r="N15" s="360"/>
      <c r="O15" s="360"/>
      <c r="P15" s="360"/>
      <c r="Q15" s="360"/>
      <c r="R15" s="360"/>
      <c r="S15" s="360"/>
      <c r="T15" s="405"/>
      <c r="U15" s="360"/>
      <c r="V15" s="360"/>
      <c r="W15" s="360"/>
      <c r="X15" s="360"/>
      <c r="Y15" s="360"/>
      <c r="Z15" s="360"/>
      <c r="AA15" s="360"/>
      <c r="AB15" s="360"/>
      <c r="AC15" s="360"/>
      <c r="AD15" s="360"/>
      <c r="AE15" s="340"/>
      <c r="AF15" s="360"/>
      <c r="AG15" s="360"/>
      <c r="AH15" s="362"/>
      <c r="AI15" s="362"/>
      <c r="AJ15" s="413"/>
    </row>
    <row r="16" spans="1:36" s="116" customFormat="1" ht="44.1" customHeight="1" x14ac:dyDescent="0.2">
      <c r="B16" s="408"/>
      <c r="C16" s="402"/>
      <c r="D16" s="377"/>
      <c r="E16" s="337"/>
      <c r="F16" s="340"/>
      <c r="G16" s="377"/>
      <c r="H16" s="360"/>
      <c r="I16" s="360"/>
      <c r="J16" s="164" t="s">
        <v>220</v>
      </c>
      <c r="K16" s="164" t="s">
        <v>221</v>
      </c>
      <c r="L16" s="27" t="s">
        <v>222</v>
      </c>
      <c r="M16" s="27" t="s">
        <v>211</v>
      </c>
      <c r="N16" s="360"/>
      <c r="O16" s="360"/>
      <c r="P16" s="360"/>
      <c r="Q16" s="360"/>
      <c r="R16" s="360"/>
      <c r="S16" s="360"/>
      <c r="T16" s="405"/>
      <c r="U16" s="360"/>
      <c r="V16" s="360"/>
      <c r="W16" s="360"/>
      <c r="X16" s="360"/>
      <c r="Y16" s="360"/>
      <c r="Z16" s="360"/>
      <c r="AA16" s="360"/>
      <c r="AB16" s="360"/>
      <c r="AC16" s="360"/>
      <c r="AD16" s="360"/>
      <c r="AE16" s="340"/>
      <c r="AF16" s="360"/>
      <c r="AG16" s="360"/>
      <c r="AH16" s="362"/>
      <c r="AI16" s="362"/>
      <c r="AJ16" s="413"/>
    </row>
    <row r="17" spans="1:36" s="116" customFormat="1" ht="42.95" customHeight="1" thickBot="1" x14ac:dyDescent="0.25">
      <c r="B17" s="408"/>
      <c r="C17" s="402"/>
      <c r="D17" s="377"/>
      <c r="E17" s="338"/>
      <c r="F17" s="340"/>
      <c r="G17" s="377"/>
      <c r="H17" s="360"/>
      <c r="I17" s="360"/>
      <c r="J17" s="164" t="s">
        <v>223</v>
      </c>
      <c r="K17" s="164" t="s">
        <v>224</v>
      </c>
      <c r="L17" s="166" t="s">
        <v>225</v>
      </c>
      <c r="M17" s="27" t="s">
        <v>226</v>
      </c>
      <c r="N17" s="360"/>
      <c r="O17" s="360"/>
      <c r="P17" s="360"/>
      <c r="Q17" s="360"/>
      <c r="R17" s="360"/>
      <c r="S17" s="360"/>
      <c r="T17" s="405"/>
      <c r="U17" s="360"/>
      <c r="V17" s="360"/>
      <c r="W17" s="360"/>
      <c r="X17" s="360"/>
      <c r="Y17" s="360"/>
      <c r="Z17" s="360"/>
      <c r="AA17" s="360"/>
      <c r="AB17" s="360"/>
      <c r="AC17" s="360"/>
      <c r="AD17" s="360"/>
      <c r="AE17" s="352"/>
      <c r="AF17" s="360"/>
      <c r="AG17" s="360"/>
      <c r="AH17" s="362"/>
      <c r="AI17" s="362"/>
      <c r="AJ17" s="413"/>
    </row>
    <row r="18" spans="1:36" s="116" customFormat="1" ht="28.5" customHeight="1" x14ac:dyDescent="0.2">
      <c r="B18" s="408"/>
      <c r="C18" s="402"/>
      <c r="D18" s="340" t="s">
        <v>492</v>
      </c>
      <c r="E18" s="352" t="s">
        <v>428</v>
      </c>
      <c r="F18" s="340"/>
      <c r="G18" s="377" t="s">
        <v>235</v>
      </c>
      <c r="H18" s="360"/>
      <c r="I18" s="360"/>
      <c r="J18" s="164" t="s">
        <v>89</v>
      </c>
      <c r="K18" s="164" t="s">
        <v>90</v>
      </c>
      <c r="L18" s="164" t="s">
        <v>91</v>
      </c>
      <c r="M18" s="27" t="s">
        <v>425</v>
      </c>
      <c r="N18" s="360"/>
      <c r="O18" s="360"/>
      <c r="P18" s="360" t="s">
        <v>93</v>
      </c>
      <c r="Q18" s="360"/>
      <c r="R18" s="360" t="s">
        <v>52</v>
      </c>
      <c r="S18" s="360" t="s">
        <v>215</v>
      </c>
      <c r="T18" s="405"/>
      <c r="U18" s="360">
        <f>V18</f>
        <v>505750</v>
      </c>
      <c r="V18" s="360">
        <v>505750</v>
      </c>
      <c r="W18" s="360">
        <v>0</v>
      </c>
      <c r="X18" s="360">
        <v>0</v>
      </c>
      <c r="Y18" s="360">
        <v>0</v>
      </c>
      <c r="Z18" s="360">
        <v>0</v>
      </c>
      <c r="AA18" s="360">
        <v>0</v>
      </c>
      <c r="AB18" s="360">
        <v>89250</v>
      </c>
      <c r="AC18" s="360" t="s">
        <v>54</v>
      </c>
      <c r="AD18" s="360" t="s">
        <v>70</v>
      </c>
      <c r="AE18" s="340" t="s">
        <v>12</v>
      </c>
      <c r="AF18" s="359" t="s">
        <v>70</v>
      </c>
      <c r="AG18" s="359" t="s">
        <v>70</v>
      </c>
      <c r="AH18" s="362"/>
      <c r="AI18" s="362"/>
      <c r="AJ18" s="413"/>
    </row>
    <row r="19" spans="1:36" s="116" customFormat="1" ht="12" x14ac:dyDescent="0.2">
      <c r="B19" s="408"/>
      <c r="C19" s="402"/>
      <c r="D19" s="340"/>
      <c r="E19" s="337"/>
      <c r="F19" s="340"/>
      <c r="G19" s="377"/>
      <c r="H19" s="360"/>
      <c r="I19" s="360"/>
      <c r="J19" s="340" t="s">
        <v>94</v>
      </c>
      <c r="K19" s="340" t="s">
        <v>95</v>
      </c>
      <c r="L19" s="410" t="s">
        <v>96</v>
      </c>
      <c r="M19" s="340" t="s">
        <v>236</v>
      </c>
      <c r="N19" s="360"/>
      <c r="O19" s="360"/>
      <c r="P19" s="360"/>
      <c r="Q19" s="360"/>
      <c r="R19" s="360"/>
      <c r="S19" s="360"/>
      <c r="T19" s="405"/>
      <c r="U19" s="360"/>
      <c r="V19" s="360"/>
      <c r="W19" s="360"/>
      <c r="X19" s="360"/>
      <c r="Y19" s="360"/>
      <c r="Z19" s="360"/>
      <c r="AA19" s="360"/>
      <c r="AB19" s="360"/>
      <c r="AC19" s="360"/>
      <c r="AD19" s="360"/>
      <c r="AE19" s="340"/>
      <c r="AF19" s="360"/>
      <c r="AG19" s="360"/>
      <c r="AH19" s="362"/>
      <c r="AI19" s="362"/>
      <c r="AJ19" s="413"/>
    </row>
    <row r="20" spans="1:36" s="116" customFormat="1" ht="12" x14ac:dyDescent="0.2">
      <c r="B20" s="408"/>
      <c r="C20" s="402"/>
      <c r="D20" s="340"/>
      <c r="E20" s="337"/>
      <c r="F20" s="340"/>
      <c r="G20" s="377"/>
      <c r="H20" s="360"/>
      <c r="I20" s="360"/>
      <c r="J20" s="340"/>
      <c r="K20" s="340"/>
      <c r="L20" s="410"/>
      <c r="M20" s="340"/>
      <c r="N20" s="360"/>
      <c r="O20" s="360"/>
      <c r="P20" s="360"/>
      <c r="Q20" s="360"/>
      <c r="R20" s="360"/>
      <c r="S20" s="360"/>
      <c r="T20" s="405"/>
      <c r="U20" s="360"/>
      <c r="V20" s="360"/>
      <c r="W20" s="360"/>
      <c r="X20" s="360"/>
      <c r="Y20" s="360"/>
      <c r="Z20" s="360"/>
      <c r="AA20" s="360"/>
      <c r="AB20" s="360"/>
      <c r="AC20" s="360"/>
      <c r="AD20" s="360"/>
      <c r="AE20" s="340"/>
      <c r="AF20" s="360"/>
      <c r="AG20" s="360"/>
      <c r="AH20" s="362"/>
      <c r="AI20" s="362"/>
      <c r="AJ20" s="413"/>
    </row>
    <row r="21" spans="1:36" s="116" customFormat="1" ht="32.450000000000003" customHeight="1" thickBot="1" x14ac:dyDescent="0.25">
      <c r="B21" s="409"/>
      <c r="C21" s="403"/>
      <c r="D21" s="388"/>
      <c r="E21" s="392"/>
      <c r="F21" s="388"/>
      <c r="G21" s="387"/>
      <c r="H21" s="394"/>
      <c r="I21" s="394"/>
      <c r="J21" s="388"/>
      <c r="K21" s="388"/>
      <c r="L21" s="411"/>
      <c r="M21" s="388"/>
      <c r="N21" s="394"/>
      <c r="O21" s="394"/>
      <c r="P21" s="394"/>
      <c r="Q21" s="394"/>
      <c r="R21" s="394"/>
      <c r="S21" s="394"/>
      <c r="T21" s="406"/>
      <c r="U21" s="394"/>
      <c r="V21" s="394"/>
      <c r="W21" s="394"/>
      <c r="X21" s="394"/>
      <c r="Y21" s="394"/>
      <c r="Z21" s="394"/>
      <c r="AA21" s="394"/>
      <c r="AB21" s="394"/>
      <c r="AC21" s="394"/>
      <c r="AD21" s="394"/>
      <c r="AE21" s="388"/>
      <c r="AF21" s="394"/>
      <c r="AG21" s="394"/>
      <c r="AH21" s="363"/>
      <c r="AI21" s="363"/>
      <c r="AJ21" s="414"/>
    </row>
    <row r="22" spans="1:3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row>
    <row r="23" spans="1:3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row>
    <row r="24" spans="1:3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row>
    <row r="25" spans="1:36" x14ac:dyDescent="0.25">
      <c r="A25" s="1"/>
      <c r="B25" s="182" t="s">
        <v>14</v>
      </c>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2"/>
      <c r="AA25" s="182"/>
      <c r="AB25" s="182"/>
      <c r="AC25" s="182"/>
      <c r="AD25" s="182"/>
      <c r="AE25" s="182"/>
      <c r="AF25" s="182"/>
      <c r="AG25" s="182"/>
      <c r="AH25" s="182"/>
      <c r="AI25" s="182"/>
      <c r="AJ25" s="182"/>
    </row>
  </sheetData>
  <mergeCells count="135">
    <mergeCell ref="B25:AJ25"/>
    <mergeCell ref="X18:X21"/>
    <mergeCell ref="Y18:Y21"/>
    <mergeCell ref="Z18:Z21"/>
    <mergeCell ref="AA18:AA21"/>
    <mergeCell ref="AB18:AB21"/>
    <mergeCell ref="AC18:AC21"/>
    <mergeCell ref="AJ14:AJ21"/>
    <mergeCell ref="D18:D21"/>
    <mergeCell ref="E18:E21"/>
    <mergeCell ref="G18:G21"/>
    <mergeCell ref="P18:P21"/>
    <mergeCell ref="R18:R21"/>
    <mergeCell ref="S18:S21"/>
    <mergeCell ref="U18:U21"/>
    <mergeCell ref="V18:V21"/>
    <mergeCell ref="W18:W21"/>
    <mergeCell ref="AD14:AD17"/>
    <mergeCell ref="AE14:AE17"/>
    <mergeCell ref="AF14:AF17"/>
    <mergeCell ref="AG14:AG17"/>
    <mergeCell ref="AH14:AH21"/>
    <mergeCell ref="AI14:AI21"/>
    <mergeCell ref="AD18:AD21"/>
    <mergeCell ref="AE18:AE21"/>
    <mergeCell ref="AF18:AF21"/>
    <mergeCell ref="AG18:AG21"/>
    <mergeCell ref="X14:X17"/>
    <mergeCell ref="Y14:Y17"/>
    <mergeCell ref="Z14:Z17"/>
    <mergeCell ref="AA14:AA17"/>
    <mergeCell ref="AB14:AB17"/>
    <mergeCell ref="AC14:AC17"/>
    <mergeCell ref="W14:W17"/>
    <mergeCell ref="H14:H21"/>
    <mergeCell ref="I14:I21"/>
    <mergeCell ref="N14:N21"/>
    <mergeCell ref="O14:O21"/>
    <mergeCell ref="P14:P17"/>
    <mergeCell ref="Q14:Q21"/>
    <mergeCell ref="J19:J21"/>
    <mergeCell ref="K19:K21"/>
    <mergeCell ref="L19:L21"/>
    <mergeCell ref="M19:M21"/>
    <mergeCell ref="B14:B21"/>
    <mergeCell ref="C14:C21"/>
    <mergeCell ref="D14:D17"/>
    <mergeCell ref="E14:E17"/>
    <mergeCell ref="F14:F21"/>
    <mergeCell ref="G14:G17"/>
    <mergeCell ref="X10:X13"/>
    <mergeCell ref="Y10:Y13"/>
    <mergeCell ref="Z10:Z13"/>
    <mergeCell ref="H6:H13"/>
    <mergeCell ref="I6:I13"/>
    <mergeCell ref="N6:N13"/>
    <mergeCell ref="O6:O13"/>
    <mergeCell ref="P6:P9"/>
    <mergeCell ref="Q6:Q13"/>
    <mergeCell ref="J11:J13"/>
    <mergeCell ref="K11:K13"/>
    <mergeCell ref="L11:L13"/>
    <mergeCell ref="M11:M13"/>
    <mergeCell ref="R14:R17"/>
    <mergeCell ref="S14:S17"/>
    <mergeCell ref="T14:T21"/>
    <mergeCell ref="U14:U17"/>
    <mergeCell ref="V14:V17"/>
    <mergeCell ref="AJ6:AJ13"/>
    <mergeCell ref="D10:D13"/>
    <mergeCell ref="E10:E13"/>
    <mergeCell ref="G10:G13"/>
    <mergeCell ref="P10:P13"/>
    <mergeCell ref="R10:R13"/>
    <mergeCell ref="S10:S13"/>
    <mergeCell ref="U10:U13"/>
    <mergeCell ref="V10:V13"/>
    <mergeCell ref="W10:W13"/>
    <mergeCell ref="AD6:AD9"/>
    <mergeCell ref="AE6:AE9"/>
    <mergeCell ref="AF6:AF9"/>
    <mergeCell ref="AG6:AG9"/>
    <mergeCell ref="AH6:AH13"/>
    <mergeCell ref="AI6:AI13"/>
    <mergeCell ref="AD10:AD13"/>
    <mergeCell ref="AE10:AE13"/>
    <mergeCell ref="AF10:AF13"/>
    <mergeCell ref="AG10:AG13"/>
    <mergeCell ref="X6:X9"/>
    <mergeCell ref="R6:R9"/>
    <mergeCell ref="S6:S9"/>
    <mergeCell ref="T6:T13"/>
    <mergeCell ref="U6:U9"/>
    <mergeCell ref="V6:V9"/>
    <mergeCell ref="W6:W9"/>
    <mergeCell ref="AA10:AA13"/>
    <mergeCell ref="AB10:AB13"/>
    <mergeCell ref="AC10:AC13"/>
    <mergeCell ref="AJ3:AJ4"/>
    <mergeCell ref="B6:B13"/>
    <mergeCell ref="C6:C13"/>
    <mergeCell ref="D6:D9"/>
    <mergeCell ref="E6:E9"/>
    <mergeCell ref="F6:F13"/>
    <mergeCell ref="G6:G9"/>
    <mergeCell ref="T3:T4"/>
    <mergeCell ref="U3:U4"/>
    <mergeCell ref="V3:AA3"/>
    <mergeCell ref="AB3:AB4"/>
    <mergeCell ref="AC3:AC4"/>
    <mergeCell ref="AD3:AF3"/>
    <mergeCell ref="N3:N4"/>
    <mergeCell ref="O3:O4"/>
    <mergeCell ref="P3:P4"/>
    <mergeCell ref="Q3:Q4"/>
    <mergeCell ref="R3:R4"/>
    <mergeCell ref="S3:S4"/>
    <mergeCell ref="Y6:Y9"/>
    <mergeCell ref="Z6:Z9"/>
    <mergeCell ref="AA6:AA9"/>
    <mergeCell ref="AB6:AB9"/>
    <mergeCell ref="AC6:AC9"/>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2024-01-22T11:51:15Z</cp:lastPrinted>
  <dcterms:created xsi:type="dcterms:W3CDTF">2022-12-16T11:51:22Z</dcterms:created>
  <dcterms:modified xsi:type="dcterms:W3CDTF">2025-02-28T12:35:03Z</dcterms:modified>
</cp:coreProperties>
</file>