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0DE6256B-A3DE-42DD-A786-29897DB269E9}" xr6:coauthVersionLast="47" xr6:coauthVersionMax="47" xr10:uidLastSave="{00000000-0000-0000-0000-000000000000}"/>
  <bookViews>
    <workbookView xWindow="-24315" yWindow="2670" windowWidth="19425" windowHeight="10620" activeTab="2" xr2:uid="{00000000-000D-0000-FFFF-FFFF00000000}"/>
  </bookViews>
  <sheets>
    <sheet name="ŠMSM" sheetId="16" r:id="rId1"/>
    <sheet name="SM" sheetId="15" r:id="rId2"/>
    <sheet name="AM" sheetId="21" r:id="rId3"/>
    <sheet name="VRM" sheetId="20" r:id="rId4"/>
    <sheet name="SADM" sheetId="12" r:id="rId5"/>
    <sheet name="SAM" sheetId="17" r:id="rId6"/>
    <sheet name="JUNGTINIAI" sheetId="18" r:id="rId7"/>
  </sheets>
  <definedNames>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2" i="21" l="1"/>
  <c r="T28" i="21"/>
  <c r="T77" i="20"/>
  <c r="AD77" i="20" s="1"/>
  <c r="S77" i="20"/>
  <c r="T74" i="20"/>
  <c r="AD74" i="20" s="1"/>
  <c r="S74" i="20"/>
  <c r="AD72" i="20"/>
  <c r="T72" i="20"/>
  <c r="S72" i="20"/>
  <c r="T69" i="20"/>
  <c r="AD69" i="20" s="1"/>
  <c r="S69" i="20"/>
  <c r="T66" i="20"/>
  <c r="AD66" i="20" s="1"/>
  <c r="S66" i="20"/>
  <c r="T61" i="20"/>
  <c r="AD61" i="20" s="1"/>
  <c r="S61" i="20"/>
  <c r="T56" i="20"/>
  <c r="AD56" i="20" s="1"/>
  <c r="S56" i="20"/>
  <c r="T53" i="20"/>
  <c r="S53" i="20" s="1"/>
  <c r="T50" i="20"/>
  <c r="AD50" i="20" s="1"/>
  <c r="S50" i="20"/>
  <c r="T47" i="20"/>
  <c r="AD47" i="20" s="1"/>
  <c r="S47" i="20"/>
  <c r="AD44" i="20"/>
  <c r="T44" i="20"/>
  <c r="S44" i="20"/>
  <c r="T41" i="20"/>
  <c r="AD41" i="20" s="1"/>
  <c r="S41" i="20"/>
  <c r="T39" i="20"/>
  <c r="AD39" i="20" s="1"/>
  <c r="S39" i="20"/>
  <c r="T36" i="20"/>
  <c r="S36" i="20"/>
  <c r="T27" i="20"/>
  <c r="AD27" i="20" s="1"/>
  <c r="S27" i="20"/>
  <c r="T25" i="20"/>
  <c r="AD25" i="20" s="1"/>
  <c r="S25" i="20"/>
  <c r="T22" i="20"/>
  <c r="AD22" i="20" s="1"/>
  <c r="S22" i="20"/>
  <c r="T19" i="20"/>
  <c r="AD19" i="20" s="1"/>
  <c r="S19" i="20"/>
  <c r="T16" i="20"/>
  <c r="S16" i="20" s="1"/>
  <c r="T13" i="20"/>
  <c r="AD13" i="20" s="1"/>
  <c r="S13" i="20"/>
  <c r="T10" i="20"/>
  <c r="AD10" i="20" s="1"/>
  <c r="S10" i="20"/>
  <c r="AD6" i="20"/>
  <c r="T6" i="20"/>
  <c r="S6" i="20"/>
  <c r="AD16" i="20" l="1"/>
  <c r="AD53" i="20"/>
  <c r="U22" i="18" l="1"/>
  <c r="U18" i="18"/>
  <c r="T18" i="18" s="1"/>
  <c r="U14" i="18"/>
  <c r="U10" i="18"/>
  <c r="T10" i="18" s="1"/>
  <c r="AE9" i="18"/>
  <c r="AE8" i="18"/>
  <c r="V8" i="18"/>
  <c r="T8" i="18"/>
  <c r="U6" i="18"/>
  <c r="AE6" i="18" s="1"/>
  <c r="T22" i="17"/>
  <c r="T18" i="17"/>
  <c r="U14" i="17"/>
  <c r="T14" i="17"/>
  <c r="U10" i="17"/>
  <c r="T6" i="17" s="1"/>
  <c r="U6" i="17"/>
  <c r="U46" i="16" l="1"/>
  <c r="AE46" i="16" s="1"/>
  <c r="T46" i="16"/>
  <c r="U44" i="16"/>
  <c r="AE44" i="16" s="1"/>
  <c r="U42" i="16"/>
  <c r="AE42" i="16" s="1"/>
  <c r="U39" i="16"/>
  <c r="AE39" i="16" s="1"/>
  <c r="U33" i="16"/>
  <c r="T33" i="16" s="1"/>
  <c r="U30" i="16"/>
  <c r="AE30" i="16" s="1"/>
  <c r="U26" i="16"/>
  <c r="AE26" i="16" s="1"/>
  <c r="T26" i="16"/>
  <c r="U23" i="16"/>
  <c r="T19" i="16" s="1"/>
  <c r="U19" i="16"/>
  <c r="AE19" i="16" s="1"/>
  <c r="U16" i="16"/>
  <c r="AE16" i="16" s="1"/>
  <c r="U13" i="16"/>
  <c r="AE13" i="16" s="1"/>
  <c r="T13" i="16"/>
  <c r="U10" i="16"/>
  <c r="AE10" i="16" s="1"/>
  <c r="U6" i="16"/>
  <c r="AE6" i="16" s="1"/>
  <c r="T6" i="16"/>
  <c r="AE23" i="16" l="1"/>
  <c r="AE33" i="16"/>
  <c r="AE34" i="12" l="1"/>
  <c r="U34" i="12"/>
  <c r="T34" i="12" s="1"/>
  <c r="U32" i="12"/>
  <c r="AE32" i="12" s="1"/>
  <c r="U30" i="12"/>
  <c r="AE30" i="12" s="1"/>
  <c r="T30" i="12"/>
  <c r="U24" i="12"/>
  <c r="AE24" i="12" s="1"/>
  <c r="U22" i="12"/>
  <c r="AE20" i="12"/>
  <c r="U20" i="12"/>
  <c r="T20" i="12"/>
  <c r="U18" i="12"/>
  <c r="T18" i="12" s="1"/>
  <c r="U14" i="12"/>
  <c r="AE14" i="12" s="1"/>
  <c r="U10" i="12"/>
  <c r="AE10" i="12" s="1"/>
  <c r="T10" i="12"/>
  <c r="AE8" i="12"/>
  <c r="U8" i="12"/>
  <c r="U6" i="12"/>
  <c r="AE6" i="12" s="1"/>
  <c r="T32" i="12" l="1"/>
  <c r="T6" i="12"/>
  <c r="T14" i="12"/>
  <c r="T24" i="12"/>
</calcChain>
</file>

<file path=xl/sharedStrings.xml><?xml version="1.0" encoding="utf-8"?>
<sst xmlns="http://schemas.openxmlformats.org/spreadsheetml/2006/main" count="2569" uniqueCount="502">
  <si>
    <t>Kvietimo numeris</t>
  </si>
  <si>
    <t>Kvietimo pavadinimas</t>
  </si>
  <si>
    <t>Konkretus uždavinys arba priemonė (reforma ar investicija)</t>
  </si>
  <si>
    <t>Valstybei svarbus projektas</t>
  </si>
  <si>
    <t>Strateginės svarbos projektas</t>
  </si>
  <si>
    <t>Siektini stebėsenos rodikliai</t>
  </si>
  <si>
    <t>Pavadinimas</t>
  </si>
  <si>
    <t>Kodas</t>
  </si>
  <si>
    <t>Matavimo vienetas</t>
  </si>
  <si>
    <t>Siektina reikšmė</t>
  </si>
  <si>
    <t>EGADP paskolos lėšos</t>
  </si>
  <si>
    <t>Sostinės regionas</t>
  </si>
  <si>
    <t>Vidurio ir Vakarų Lietuva</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</si>
  <si>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</si>
  <si>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</si>
  <si>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</si>
  <si>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</si>
  <si>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</si>
  <si>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</si>
  <si>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</si>
  <si>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</si>
  <si>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</si>
  <si>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</si>
  <si>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</si>
  <si>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</si>
  <si>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</si>
  <si>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</si>
  <si>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</si>
  <si>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KVIETIMŲ TEIKTI PROJEKTŲ ĮGYVENDINIMO PLANUS PLANAS</t>
  </si>
  <si>
    <t>Asignavimų valdytojas</t>
  </si>
  <si>
    <t>Pareiškėjų tipas: viešasis,  privatus</t>
  </si>
  <si>
    <t xml:space="preserve">Bendra kvietimui skirta finansavimo lėšų suma (eurais) </t>
  </si>
  <si>
    <t xml:space="preserve">Didžiausia galima skirti finansavimo lėšų suma projektui ir (arba) projekto veiklai įgyvendinti (eurais) </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</si>
  <si>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</si>
  <si>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</si>
  <si>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</si>
  <si>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</si>
  <si>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</si>
  <si>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Nuosavo įnašo dydis (eurais)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</si>
  <si>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</si>
  <si>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</si>
  <si>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</si>
  <si>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r>
      <t>Finansavimas pagal regioną, kuriam gali būti priskiriama</t>
    </r>
    <r>
      <rPr>
        <b/>
        <sz val="10"/>
        <color theme="1"/>
        <rFont val="Times New Roman"/>
        <family val="1"/>
        <charset val="186"/>
      </rPr>
      <t xml:space="preserve"> (-os) projekto veikla
 (-os) </t>
    </r>
  </si>
  <si>
    <t>27-001-P</t>
  </si>
  <si>
    <t>Ne</t>
  </si>
  <si>
    <t>Naujos arba modernizuotos švietimo infrastruktūros naudotojų skaičius per metus</t>
  </si>
  <si>
    <t>R.B.2.2071</t>
  </si>
  <si>
    <t>naudotojai per metus</t>
  </si>
  <si>
    <t>Viešasis</t>
  </si>
  <si>
    <t>Šilalės rajono savivaldybės administracija</t>
  </si>
  <si>
    <t>ŠMSM</t>
  </si>
  <si>
    <t>CPVA</t>
  </si>
  <si>
    <t>Dotacija</t>
  </si>
  <si>
    <t>Planavimas</t>
  </si>
  <si>
    <t>ERPF</t>
  </si>
  <si>
    <t>2023-07</t>
  </si>
  <si>
    <t>2023-09</t>
  </si>
  <si>
    <t>Mokyklų, kuriose buvo įdiegtos universalaus dizaino ir kitos inžinerinės priemonės, aplinką pritaikant asmenims, turintiems negalią, dalis nuo visų mokyklų</t>
  </si>
  <si>
    <t xml:space="preserve">R.S.2.3026 </t>
  </si>
  <si>
    <t>procentas</t>
  </si>
  <si>
    <t>Mokinių, kurie naudojasi sukurta visos dienos mokyklos infrastruktūra, skaičius</t>
  </si>
  <si>
    <t>R.S.2.3027</t>
  </si>
  <si>
    <t xml:space="preserve">Asmenys per metus </t>
  </si>
  <si>
    <t>Naujos arba modernizuotos švietimo infrastruktūros mokymo klasių talpumas</t>
  </si>
  <si>
    <t xml:space="preserve">P.B.2.0067 </t>
  </si>
  <si>
    <t>asmenys</t>
  </si>
  <si>
    <t>Mokyklos, kuriose buvo įdiegtos universalaus dizaino ir kitos inžinerinės priemonės pritaikant aplinką asmenims, turintiems negalią</t>
  </si>
  <si>
    <t xml:space="preserve">P.S.2.1025 </t>
  </si>
  <si>
    <t>skaičius</t>
  </si>
  <si>
    <t>Jurbarko rajono savivaldybės administracija</t>
  </si>
  <si>
    <t xml:space="preserve"> - </t>
  </si>
  <si>
    <t>27-002-P</t>
  </si>
  <si>
    <t>Ugdymo prieinamumo didinimas atskirtį patiriantiems vaikams Tauragės regione</t>
  </si>
  <si>
    <t>"Padidinti ugdymo prieinamumą atskirtį patiriantiems vaikams"</t>
  </si>
  <si>
    <t>Tauragės rajono savivaldybės administracija</t>
  </si>
  <si>
    <t>Naujos arba modernizuotos vaikų priežiūros infrastruktūros naudotojų skaičius per metus</t>
  </si>
  <si>
    <t>R.B.2.2070</t>
  </si>
  <si>
    <t>Naujos arba modernizuotos vaikų priežiūros infrastruktūros mokymo klasių talpumas</t>
  </si>
  <si>
    <t>P.B.2.0066</t>
  </si>
  <si>
    <t>Sukurtų naujų ikimokyklinio ugdymo vietų skaičius</t>
  </si>
  <si>
    <t>P.S.2.1024</t>
  </si>
  <si>
    <t>Vaikų, pasinaudojusių pavėžėjimo paslaugomis naujai įsigytomis transporto priemonėmis, skaičius per metus</t>
  </si>
  <si>
    <t>R.S.2.3030</t>
  </si>
  <si>
    <t>asmenys per metus</t>
  </si>
  <si>
    <t xml:space="preserve">Tikslinės transporto priemonės </t>
  </si>
  <si>
    <t>P.S.2.1029</t>
  </si>
  <si>
    <t>27-003-P</t>
  </si>
  <si>
    <t>Naudotojai per metus</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</si>
  <si>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</si>
  <si>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 xml:space="preserve">Metinis konsoliduotų viešųjų paslaugų vartotojų skaičius </t>
  </si>
  <si>
    <t>R.S.2.3039</t>
  </si>
  <si>
    <t>Vartotojai per metus</t>
  </si>
  <si>
    <t>VšĮ "Žaliasis regionas"</t>
  </si>
  <si>
    <t>VRM</t>
  </si>
  <si>
    <t>Integruoti teritorinio vystymo projektai</t>
  </si>
  <si>
    <t>P.B.2.0076</t>
  </si>
  <si>
    <t>Projektai</t>
  </si>
  <si>
    <t>Investicinio patrauklumo didinimas ir pramoninių teritorijų infrastruktūros plėtra</t>
  </si>
  <si>
    <t>01-004-07-01-01 (RE)</t>
  </si>
  <si>
    <t>Paskatinti regionų, funkcinių zonų, savivaldybių ir miestų ekonominį augimą pasitelkiant jų turimus išteklius</t>
  </si>
  <si>
    <t>Skatinimo priemonių investuoti sudarymas Tauragė+ FZ ir pramoninių teritorijų infrastruktūros plėtra Jurbarko mieste</t>
  </si>
  <si>
    <t>Sukurtos arba atkurtos teritorijos, naudojamos ekonominei, rekreacinei ar turizmo paskirčiai</t>
  </si>
  <si>
    <t>R.S.2.3040</t>
  </si>
  <si>
    <t>Hektarai</t>
  </si>
  <si>
    <t>Sukurtos arba atkurtos atviros erdvės</t>
  </si>
  <si>
    <t>P.S.2.1039</t>
  </si>
  <si>
    <t>Kv. m</t>
  </si>
  <si>
    <t>Gamtos ir kultūros objektų pritaikymas lankymui bei turizmo informavimo paslaugų plėtra</t>
  </si>
  <si>
    <t>Gamtos ir kultūros objektų pritaikymas lankymui Jurbarko raj. savivaldybėje</t>
  </si>
  <si>
    <t>Jurbarko raj. sav. administracija</t>
  </si>
  <si>
    <t>Gamtos ir kultūros objektų pritaikymas lankymui Pagėgių savivaldybėje</t>
  </si>
  <si>
    <t>Pagėgių sav. administracija</t>
  </si>
  <si>
    <t>Gamtos ir kultūros objektų pritaikymas lankymui Šilalės raj. savivaldybėje</t>
  </si>
  <si>
    <t>Šilalės raj. sav. administracija</t>
  </si>
  <si>
    <t>Gamtos ir kultūros objektų pritaikymas lankymui Tauragės raj. savivaldybėje</t>
  </si>
  <si>
    <t>Tauragės raj. sav. administracija</t>
  </si>
  <si>
    <t>Skatinimo priemonių keliauti Tauragės regione parengimas ir įgyvendinimas bei turizmo vartų įrengimas</t>
  </si>
  <si>
    <t>Nuotekų tvarkymo infrastruktūros pajėgumų plėtra</t>
  </si>
  <si>
    <t>01-004-07-02-01 (RE)</t>
  </si>
  <si>
    <t>Pagerinti viešųjų paslaugų prieinamumą, darbo vietų pasiekiamumą ir tam reikalingų išteklių naudojimo efektyvumą  </t>
  </si>
  <si>
    <t>Nuotekų tvarkymo infrastruktūros pajėgumų plėtra Tauragė+ FZ</t>
  </si>
  <si>
    <t>Privatus</t>
  </si>
  <si>
    <t>UAB "Tauragės vandenys"</t>
  </si>
  <si>
    <t>2023-08</t>
  </si>
  <si>
    <t>2023-10</t>
  </si>
  <si>
    <t>27-301-P</t>
  </si>
  <si>
    <t>27-302-P</t>
  </si>
  <si>
    <t>27-303-P</t>
  </si>
  <si>
    <t>27-304-P</t>
  </si>
  <si>
    <t>27-305-P</t>
  </si>
  <si>
    <t>27-306-P</t>
  </si>
  <si>
    <t>27-308-P</t>
  </si>
  <si>
    <t>Viešųjų paslaugų prieinamumo
gerinimas Tauragės vaikų reabilitacijos centre mokykloje
„Pušelė“ ir Tauragės meno mokykloje</t>
  </si>
  <si>
    <t>Konkretus 2021–2027 m. Europos Sąjungos investicijų programos uždavinys "5.1. Skatinti integruotą ir įtraukią socialinę, ekonominę ir aplinkosaugos plėtrą, puoselėti kultūrą, gamtos paveldą, darnų turizmą ir saugumą miestų teritorijose"</t>
  </si>
  <si>
    <t>2023-11</t>
  </si>
  <si>
    <t>27-309-P</t>
  </si>
  <si>
    <t>2024-05</t>
  </si>
  <si>
    <t>27-310-P</t>
  </si>
  <si>
    <t xml:space="preserve">Tauragės „Šaltinio“ progimnazijos
infrastruktūros ir aplinkinės teritorijos funkcionalumo didinimas
</t>
  </si>
  <si>
    <t>Tauragės Jovarų pagrindinės mokyklos modernizavimas ir racionalus infrastruktūros
panaudojimas</t>
  </si>
  <si>
    <t>2024-03</t>
  </si>
  <si>
    <t>R.B.2.2052</t>
  </si>
  <si>
    <t xml:space="preserve">Rekultivuota žemė, naudojama
žaliesiems plotams, socialiniams
būstams, ekonominei arba kitai
paskirčiai </t>
  </si>
  <si>
    <t>Atviros erdvės, sukurtos arba 
atkurtos miestų teritorijose</t>
  </si>
  <si>
    <t>P.B.2.0114</t>
  </si>
  <si>
    <t>Kv. m.</t>
  </si>
  <si>
    <t xml:space="preserve">1) 01-004-07-01-01 (RE) 
</t>
  </si>
  <si>
    <t>2) 01-004-07-02-01 (RE)</t>
  </si>
  <si>
    <t>2023-12</t>
  </si>
  <si>
    <t>2024-01</t>
  </si>
  <si>
    <t>27-201-P</t>
  </si>
  <si>
    <t xml:space="preserve">Sutvarkyti praeityje užterštas ir pažeistas teritorijas Tauragės regione </t>
  </si>
  <si>
    <t>Sutvarkyti praeityje užterštas ir pažeistas teritorijas</t>
  </si>
  <si>
    <t>Skatinti tvarkyti praeityje kasybos darbais pažeistas teritorijas (karjerus ir durpynus) ir cheminėmis medžiagomis užterštas teritorijas</t>
  </si>
  <si>
    <t>2.7. Stiprinti gamtos, biologinės įvairovės ir žaliosios infrastruktūros apsaugą ir išsaugojimą, be kita ko, miestų teritorijose ir mažinti visų rūšių taršą.</t>
  </si>
  <si>
    <t>Rekultivuota žemė, naudojama žaliesiems plotams, socialiniams būstams, ekonominei arba kitai paskirčiai</t>
  </si>
  <si>
    <t>Rekultivuotos žemės, kuriai suteikta parama, plotas</t>
  </si>
  <si>
    <t>RCR52
R.B.2052</t>
  </si>
  <si>
    <t>RCO38
P.B.2038</t>
  </si>
  <si>
    <t>hektarai</t>
  </si>
  <si>
    <t>AM</t>
  </si>
  <si>
    <t>-</t>
  </si>
  <si>
    <t>Sanglaudos fondas</t>
  </si>
  <si>
    <t xml:space="preserve">Konkretus 2021–2027 m. Europos Sąjungos investicijų programos uždavinys "5.2. Skatinti integruotą ir įtraukią socialinę, ekonominę ir aplinkosaugos plėtrą vietos lygmeniu, puoselėti kultūrą, gamtos paveldą, darnų turizmą ir saugumą kitose nei miestų teritorijose"
</t>
  </si>
  <si>
    <t>Pagerinti viešųjų paslaugų prieinamumą, darbo vietų pasiekiamumą ir tam reikalingų išteklių naudojimo efektyvumą</t>
  </si>
  <si>
    <t>27-101-P</t>
  </si>
  <si>
    <t xml:space="preserve">Vientiso
dviračių takų
tinklo kūrimas
integruojant bevariklį
transportą į
bendrą transporto
sistemą Tauragės
mieste </t>
  </si>
  <si>
    <t xml:space="preserve"> Skatinti darnų judumą miestuose</t>
  </si>
  <si>
    <t xml:space="preserve">Vientiso
dviračių takų
tinklo kūrimas
integruojant bevariklį
transportą į
bendrą transporto
sistemą Tauragės
mieste               </t>
  </si>
  <si>
    <t>2021–2027 m. Europos Sąjungos investicijų programos uždavinys "8.1 Tvarus judumas mieste"</t>
  </si>
  <si>
    <t>Dviračiams skirtos infrastruktūros naudotojų skaičius per metus</t>
  </si>
  <si>
    <t>R.B.2.2064</t>
  </si>
  <si>
    <t>SM</t>
  </si>
  <si>
    <t xml:space="preserve">Dviračiams skirta infrastruktūra, kuriai
suteikta parama </t>
  </si>
  <si>
    <t>P.B.2.0058</t>
  </si>
  <si>
    <t>Kilometrai</t>
  </si>
  <si>
    <t>Ugdymo prieinamumo didinimas atskirtį patiriantiems vaikams ir įvairialypio švietimo plėtojimas  vykdant visos dienos mokyklų veiklą Šilalės rajono savivaldybėje</t>
  </si>
  <si>
    <t>12-003-03-01-23-(RE)-27-(LT027-02-01-01)</t>
  </si>
  <si>
    <t>1.1. Universalaus dizaino elementų ir kitų inžinerinių priemonių įrengimas Šilalės rajono savivaldybės BUM bei visos dienos mokyklos erdvių sukūrimas ir pritaikymas ikimokyklinio, priešmokyklinio, pradinio bei pagrindinio ugdymo programas vykdančiose Šilalės rajono savivaldybės švietimo įstaigose</t>
  </si>
  <si>
    <t>2021–2027 metų Europos Sąjungos fondų investicijų programos  "Konkretus uždavinys – 4.5. Gerinti vienodas galimybes naudotis įtraukiomis ir kokybiškomis švietimo, mokymo ir mokymosi visą gyvenimą paslaugomis plėtojant prieinamą infrastruktūrą, be kita ko, didint atsparumą naudojantis nuotoliniu ir internetiniu švietimu bei mokymu (ERPF)"</t>
  </si>
  <si>
    <t xml:space="preserve"> 2024-03</t>
  </si>
  <si>
    <t xml:space="preserve"> 2024-05</t>
  </si>
  <si>
    <t>01-003-03-02-17-(RE)-27-(LT027-02-01-01)</t>
  </si>
  <si>
    <t>„Plėtoti įvairialypį švietimą vykdant visos dienos mokyklų veiklą“</t>
  </si>
  <si>
    <t>1.1*. Universalaus dizaino elementų ir kitų inžinerinių priemonių įrengimas Šilalės rajono savivaldybės BUM bei visos dienos mokyklos erdvių sukūrimas ir pritaikymas ikimokyklinio, priešmokyklinio, pradinio bei pagrindinio ugdymo programas vykdančiose Šilalės rajono savivaldybės švietimo įstaigose</t>
  </si>
  <si>
    <t>Įvairialypio švietimo plėtojimas  vykdant visos dienos mokyklų veiklą Šilalės rajono ir Pagėgių savivaldybėse</t>
  </si>
  <si>
    <t>1.2. Visos dienos mokyklos erdvių sukūrimas ir pritaikymas Šilalės Dariaus ir Girėno progimnazijoje</t>
  </si>
  <si>
    <t>1.5. Visos dienos mokyklos erdvių sukūrimas ir pritaikymas ikimokyklinio, priešmokyklinio, pradinio bei pagrindinio ugdymo programas vykdančiose Pagėgių savivaldybės švietimo įstaigose</t>
  </si>
  <si>
    <t>Pagėgių savivaldybės administracija</t>
  </si>
  <si>
    <t>Ugdymo prieinamumo didinimas atskirtį patiriantiems vaikams ir įvairialypio švietimo plėtojimas  vykdant visos dienos mokyklų veiklą Jurbarko rajono savivaldybėje</t>
  </si>
  <si>
    <t>1.3. Universalaus dizaino elementų ir kitų inžinerinių priemonių įrengimas Jurbarko rajono savivaldybės BUM bei visos dienos mokyklos erdvių sukūrimas ir pritaikymas ikimokyklinio, priešmokyklinio, pradinio bei pagrindinio ugdymo programas vykdančiose Jurbarko rajono savivaldybės švietimo įstaigose</t>
  </si>
  <si>
    <t>1.3*. Universalaus dizaino elementų ir kitų inžinerinių priemonių įrengimas Jurbarko rajono savivaldybės BUM bei visos dienos mokyklos erdvių sukūrimas ir pritaikymas ikimokyklinio, priešmokyklinio, pradinio bei pagrindinio ugdymo programas vykdančiose Jurbarko rajono savivaldybės švietimo įstaigose</t>
  </si>
  <si>
    <t>27-004-P</t>
  </si>
  <si>
    <t>Ugdymo prieinamumo didinimas atskirtį patiriantiems vaikams Tauragės rajono ir Jurbarko rajono savivaldybėse</t>
  </si>
  <si>
    <t xml:space="preserve">1.4. Universalaus dizaino elementų ir kitų inžinerinių priemonių įrengimas Tauragės rajono savivaldybės BUM </t>
  </si>
  <si>
    <t>2.2. Naujų ikimokyklinio ugdymo vietų kūrimas Jurbarko rajono savivaldybėje</t>
  </si>
  <si>
    <t>27-005-P</t>
  </si>
  <si>
    <t>2.1. Naujų ikimokyklinio ugdymo vietų kūrimas Šilalės rajono savivaldybėje</t>
  </si>
  <si>
    <t xml:space="preserve"> 2024-01</t>
  </si>
  <si>
    <t>2.3. Naujų ikimokyklinio ugdymo vietų kūrimas Tauragės rajono savivaldybėje</t>
  </si>
  <si>
    <t>2.4. Naujų ikimokyklinio ugdymo vietų kūrimas Pagėgių savivaldybėje</t>
  </si>
  <si>
    <t>3.1. Negalią turintiems mokiniams ir kitiems mokiniams pavėžėti iki ir iš ugdymo įstaigos lengvai pritaikomų transporto priemonių įsigijimas  Tauragės rajono savivaldybėje</t>
  </si>
  <si>
    <t>3.2. Negalią turintiems mokiniams ir kitiems mokiniams pavėžėti iki ir iš ugdymo įstaigos lengvai pritaikomų transporto priemonių įsigijimas Pagėgių savivaldybėje</t>
  </si>
  <si>
    <t>27-505-P</t>
  </si>
  <si>
    <t>Kokybiškų
visuomenės
sveikatos paslaugų
prieinamumo
didinimas</t>
  </si>
  <si>
    <t>11-001-02-10-03(RE)</t>
  </si>
  <si>
    <t>Gerinti kokybiškų visuomenės sveikatos paslaugų prieinamumą regionuose</t>
  </si>
  <si>
    <t>Prevencinių
priemonių,
stiprinančių
visuomenės
sveikatą bei
psichologinę
gerovę ir
atsparumą
stiprinimas Šilalės
rajono
savivaldybėje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</si>
  <si>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</si>
  <si>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ne</t>
  </si>
  <si>
    <t>Asmenų, po dalyvavimo veiklose pagerinusių sveikatos raštingumo kompetenciją, dalis (procentai)</t>
  </si>
  <si>
    <t>R.S.2.3523</t>
  </si>
  <si>
    <t>proc.</t>
  </si>
  <si>
    <t>80 (2029)</t>
  </si>
  <si>
    <t>viešas</t>
  </si>
  <si>
    <t>Šilalės rajono
savivaldybės
visuomenės
sveikatos
biuras</t>
  </si>
  <si>
    <t>SAM</t>
  </si>
  <si>
    <t>Planavimo</t>
  </si>
  <si>
    <t>ESF+</t>
  </si>
  <si>
    <t>Asmenys, dalyvavę sveikatos raštingumo didinimo veiklose (asmenys)</t>
  </si>
  <si>
    <t>P.S.2.1519</t>
  </si>
  <si>
    <t>1843 (2029)</t>
  </si>
  <si>
    <t>Asmenų, palankiai vertinančių visuomenės sveikatos priežiūros paslaugų kokybę, dalis (procentai)</t>
  </si>
  <si>
    <t>R.S.2.3526</t>
  </si>
  <si>
    <t>procentai</t>
  </si>
  <si>
    <t>Paramą gavusių nacionalinio, regionų ar vietos lygmens viešojo administravimo ar viešąsias paslaugas teikiančių įstaigų skaičius</t>
  </si>
  <si>
    <t>P.B.2.0518</t>
  </si>
  <si>
    <t>subjektų skaičius</t>
  </si>
  <si>
    <t>1 (2029)</t>
  </si>
  <si>
    <t>Tauragės
rajono
savivaldybės
visuomenės
sveikatos
biuras</t>
  </si>
  <si>
    <t>2100 (2029)</t>
  </si>
  <si>
    <t>27-506-P</t>
  </si>
  <si>
    <t>1) 11-001-02-10-03(RE)</t>
  </si>
  <si>
    <t>1) Gerinti kokybiškų visuomenės sveikatos paslaugų prieinamumą regionuose</t>
  </si>
  <si>
    <t>Jurbarko
rajono
savivaldybės
visuomenės
sveikatos
biuras</t>
  </si>
  <si>
    <t>1950 (2029)</t>
  </si>
  <si>
    <t>2) Pagerinti viešųjų paslaugų prieinamumą, darbo vietų pasiekiamumą ir tam reikalingų išteklių naudojimo efektyvumą</t>
  </si>
  <si>
    <t>2) Konkretus 2021–2027 m. Europos Sąjungos investicijų programos uždavinys "5.2. Skatinti integruotą ir įtraukią socialinę, ekonominę ir aplinkosaugos plėtrą vietos</t>
  </si>
  <si>
    <t>1 (2028)</t>
  </si>
  <si>
    <t>1) 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</si>
  <si>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2024 m. 02 mėn.</t>
  </si>
  <si>
    <t>2024 m. 04 mėn.</t>
  </si>
  <si>
    <t xml:space="preserve">10-001-06-01-03-(RE)-27-(LT027-03-01-01) </t>
  </si>
  <si>
    <t>02-001-06-08-03 (RE)-27-(LT027-03-02-04)</t>
  </si>
  <si>
    <t>2024-10</t>
  </si>
  <si>
    <t>27-202-P</t>
  </si>
  <si>
    <t>Vandentvarkos paslaugų prieinamumo didinimas Jurbarko rajono savivaldybėje</t>
  </si>
  <si>
    <t>02-001-06-07-02(RE)-27-(LT027-03-02-01)</t>
  </si>
  <si>
    <t>Didinti geriamojo vandens tiekimo ir nuotekų tvarkymo paslaugų prieinamumą</t>
  </si>
  <si>
    <t>2.5. Skatinti prieigą prie vandens ir tvarią vandentvarką</t>
  </si>
  <si>
    <t>Gyventojai, prisijungę bent prie antrinio viešojo nuotekų valymo įrenginių</t>
  </si>
  <si>
    <t xml:space="preserve">RCR42
R.B.2.2042 </t>
  </si>
  <si>
    <t>Asmenys</t>
  </si>
  <si>
    <t>UAB „Jurbarko vandenys“</t>
  </si>
  <si>
    <t>2025-05</t>
  </si>
  <si>
    <t>2025-07</t>
  </si>
  <si>
    <t xml:space="preserve">Nauji arba atnaujinti nuotekų valymo pajėgumai </t>
  </si>
  <si>
    <t xml:space="preserve">RCO32
P.B.2.0032 </t>
  </si>
  <si>
    <t>Gyventojų ekvivalentas</t>
  </si>
  <si>
    <t>27-203-P</t>
  </si>
  <si>
    <t>Vandentvarkos paslaugų prieinamumo didinimas Pagėgių savivaldybėje</t>
  </si>
  <si>
    <t>UAB „Pagėgių komunalinis ūkis“</t>
  </si>
  <si>
    <t>Viešojo nuotekų surinkimo tinklo naujų arba atnaujintų vamzdynų ilgis</t>
  </si>
  <si>
    <t xml:space="preserve">RCO31
P.B.2.0031 </t>
  </si>
  <si>
    <t>km</t>
  </si>
  <si>
    <t>Vandentvarkos paslaugų prieinamumo didinimas Tauragės rajono savivaldybėje</t>
  </si>
  <si>
    <t>UAB „Tauragės vandenys“</t>
  </si>
  <si>
    <t>Gyventojai, prisijungę prie patobulintų viešojo vandens tiekimo sistemų</t>
  </si>
  <si>
    <t xml:space="preserve">RCR41
R.B.2.2041 </t>
  </si>
  <si>
    <t>Viešojo vandens tiekimo paskirstymo sistemų naujų arba atnaujintų vamzdynų ilgis</t>
  </si>
  <si>
    <t xml:space="preserve">RCO30
P.B.2.0030 </t>
  </si>
  <si>
    <t>27-204-P</t>
  </si>
  <si>
    <t>Vandentvarkos paslaugų prieinamumo didinimas Šilalės rajono savivaldybėje</t>
  </si>
  <si>
    <t>UAB „Šilalės vandenys“</t>
  </si>
  <si>
    <t>2024-08</t>
  </si>
  <si>
    <t>Nauji arba atnaujinti geriamojo vandens ruošimo pajėgumai</t>
  </si>
  <si>
    <t xml:space="preserve">P.S.2.1013 </t>
  </si>
  <si>
    <t>m3/parą</t>
  </si>
  <si>
    <t>27-006-P</t>
  </si>
  <si>
    <t>Ugdymo prieinamumo didinimas atskirtį patiriantiems vaikams Tauragės rajono savivaldybėje</t>
  </si>
  <si>
    <t>https://tauragesregionas.lt/wp-content/uploads/2024/02/TS-2-priedas-Taurages-RPPl-nauja-redakcija-20240202.pdf</t>
  </si>
  <si>
    <t>2518977</t>
  </si>
  <si>
    <t>519501</t>
  </si>
  <si>
    <t>27-206-P</t>
  </si>
  <si>
    <t>Tauragės
rajono
savivaldybės
aplinkos oro
monitoringo
infrastruktūros
plėtra ir
visuomenės
informavimas</t>
  </si>
  <si>
    <t>02-001-06-11-02(RE)-27-(LT027-03-02-05)</t>
  </si>
  <si>
    <t>Stiprinti savivaldybių aplinkos oro monitoringą</t>
  </si>
  <si>
    <t>Teritorijos, kurioms taikomos oro
taršos stebėsenos sistemos, oro
kokybės zonos</t>
  </si>
  <si>
    <t>P.B.2.0039</t>
  </si>
  <si>
    <t>oro kokybės zonos</t>
  </si>
  <si>
    <t>Tauragės rajono
savivaldybės
administracija“</t>
  </si>
  <si>
    <t>Miestai, kuriuose įrengta ar
modernizuota oro monitoringo
infrastruktūra</t>
  </si>
  <si>
    <t xml:space="preserve">R.N.2.5051 </t>
  </si>
  <si>
    <t>miestų skaičius</t>
  </si>
  <si>
    <t>Jurbarko
rajono
savivaldybės
aplinkos oro
monitoringo
infrastruktūros
plėtra ir
visuomenės
informavimas</t>
  </si>
  <si>
    <t>Jurbarko rajono
savivaldybės
administracija</t>
  </si>
  <si>
    <t>27-205-P</t>
  </si>
  <si>
    <t>Tauragės
miesto žaliosios
infrastruktūros
plėtojimas</t>
  </si>
  <si>
    <t>02-001-06-08-02(RE)-27-(LT027-03-02-06)</t>
  </si>
  <si>
    <t>Plėtoti žaliąją infrastruktūrą urbanizuotoje aplinkoje</t>
  </si>
  <si>
    <t>2.7. Stiprinti gamtos, biologinės įvairovės ir žaliosios infrastruktūros apsaugą ir išsaugojimą, be kita ko, miestų teritorijose ir mažinti visų rūšių taršą</t>
  </si>
  <si>
    <t>Žalioji infrastruktūra, kuriai
suteikta parama kitais nei
prisitaikymo prie klimato
kaitos tikslais</t>
  </si>
  <si>
    <t xml:space="preserve">P.B.2.0036 </t>
  </si>
  <si>
    <t>2024-11</t>
  </si>
  <si>
    <t>2025-01</t>
  </si>
  <si>
    <t>Gyventojai, galintys naudotis
nauja ar patobulinta žaliąja
infrastruktūras</t>
  </si>
  <si>
    <t xml:space="preserve">R.B.2.2095 </t>
  </si>
  <si>
    <t>Jurbarko
miesto žaliosios
infrastruktūros
plėtojimas</t>
  </si>
  <si>
    <t>Aasmenys</t>
  </si>
  <si>
    <t xml:space="preserve">Gyventojai, prisijungę prie patobulintų viešojo vandens tiekimo sistemų </t>
  </si>
  <si>
    <t>RCR41  R.B.2.2041</t>
  </si>
  <si>
    <t xml:space="preserve">Viešojo nuotekų surinkimo tinklo naujų arba atnaujintų vamzdynų ilgis </t>
  </si>
  <si>
    <t>RCO31 P.B.2.0031</t>
  </si>
  <si>
    <t xml:space="preserve">Viešojo vandens tiekimo paskirstymo sistemų naujų arba atnaujintų vamzdynų ilgis </t>
  </si>
  <si>
    <t>RCO30 P.B.2.0030</t>
  </si>
  <si>
    <t>27-207-P</t>
  </si>
  <si>
    <t>2025-02</t>
  </si>
  <si>
    <t>27-401-P</t>
  </si>
  <si>
    <t>Apsaugoto būsto paslaugų plėtra Pagėgių ir Šilalės rajonų savivaldybėse</t>
  </si>
  <si>
    <t>09-003-02-02-11-(RE)-27-(LT027-02-01-04)</t>
  </si>
  <si>
    <t>Sumažinti pažeidžiamų visuomenės grupių gerovės teritorinius skirtumus</t>
  </si>
  <si>
    <t>Apsaugoto būsto paslaugų plėtra Pagėgių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</si>
  <si>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</si>
  <si>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 xml:space="preserve">Paslaugų intelekto ir (ar) psichikos negalią turintiems asmenims vietų skaičius naujoje ar modernizuotoje infrastruktūroje </t>
  </si>
  <si>
    <t>P.S.2.1030</t>
  </si>
  <si>
    <t>Skaičius</t>
  </si>
  <si>
    <t>Lietuvos Respublikos socialinės apsaugos ir darbo ministerija</t>
  </si>
  <si>
    <t>Centrinė projektų valdymo agentūra</t>
  </si>
  <si>
    <t>2024 06</t>
  </si>
  <si>
    <t>2024 07</t>
  </si>
  <si>
    <t>Asmenų, turinčių intelekto ir (ar) psichikos negalią, gavusių paslaugas naujoje ar modernizuotoje infrastruktūroje skaičius per metus</t>
  </si>
  <si>
    <t>R.S.2.3031</t>
  </si>
  <si>
    <t>Asmenys per metus</t>
  </si>
  <si>
    <t>Apsaugoto būsto paslaugų plėtra Šilalės rajono savivaldybėje</t>
  </si>
  <si>
    <t>27-402-P</t>
  </si>
  <si>
    <t>Socialinių paslaugų plėtra Pagėgių savivaldybėje</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</si>
  <si>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</si>
  <si>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</si>
  <si>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</si>
  <si>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</si>
  <si>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27-403-P</t>
  </si>
  <si>
    <t>Socialinio būsto fondo ir apsaugoto būsto paslaugų plėtra Jurbarko rajono savivaldybėje</t>
  </si>
  <si>
    <t>Naujų arba modernizuotų socialinių būstų talpumas</t>
  </si>
  <si>
    <t>P.B.2.0065</t>
  </si>
  <si>
    <t>2024 09</t>
  </si>
  <si>
    <t>2024 11</t>
  </si>
  <si>
    <t>Naujų arba modernizuotų socialinių būstų naudotojų skaičius per metus</t>
  </si>
  <si>
    <t>R.B.2.2067</t>
  </si>
  <si>
    <t>27-404-P</t>
  </si>
  <si>
    <t>Socialinių paslaugų asmenims, turintiems intelekto ir (ar) psichikos negalią, plėtra Tauragės rajono savivaldybėje</t>
  </si>
  <si>
    <t>27-405-P</t>
  </si>
  <si>
    <t>Socialinio būsto fondo plėtra Pagėgių ir Tauragės rajonų savivaldybėse</t>
  </si>
  <si>
    <t>Socialinio būsto fondo plėtra Pagėgių savivaldybėje</t>
  </si>
  <si>
    <t>2024 12</t>
  </si>
  <si>
    <t>2025 02</t>
  </si>
  <si>
    <t>Socialinio būsto fondo plėtra Tauragės rajono savivaldybėje</t>
  </si>
  <si>
    <t>27-406-P</t>
  </si>
  <si>
    <t>Socialinio būsto fondo ir socialinių paslaugų plėtra Šilalės rajono savivaldybėje</t>
  </si>
  <si>
    <t>27-407-P</t>
  </si>
  <si>
    <t>Nestacionarių socialinių paslaugų plėtra Tauragės rajono savivaldybėje</t>
  </si>
  <si>
    <t>27-408-P</t>
  </si>
  <si>
    <t>Socialinių paslaugų įstaigų senyvo amžiaus asmenims infrastruktūros modernizavimas ir plėtra Tauragės rajono savivaldybėje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</si>
  <si>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</si>
  <si>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</si>
  <si>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</si>
  <si>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</si>
  <si>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</si>
  <si>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27-409-P</t>
  </si>
  <si>
    <t>Socialinių paslaugų įstaigų senyvo amžiaus asmenims infrastruktūros modernizavimas ir plėtra Šilalės rajono savivaldybėje</t>
  </si>
  <si>
    <t>2025 03</t>
  </si>
  <si>
    <t>2025 05</t>
  </si>
  <si>
    <t xml:space="preserve">Finansavimas pagal regioną, kuriam gali būti priskiriama (-os) projekto veikla
 (-os) </t>
  </si>
  <si>
    <t>Europos Sąjungos (toliau – ES) fondų lėšos</t>
  </si>
  <si>
    <t>27-537-P</t>
  </si>
  <si>
    <t>Ilgalaikės priežiūros paslaugų plėtra</t>
  </si>
  <si>
    <t>11-002-02-11-02 (RE)</t>
  </si>
  <si>
    <t>Užtikrinti ilgalaikės priežiūros paslaugų plėtrą</t>
  </si>
  <si>
    <t xml:space="preserve">1.2. Ilgalaikės priežiūros paslaugų plėtra Pagėgių savivaldybėje </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</si>
  <si>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</si>
  <si>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sveikatos priežiūros infrastruktūros naudotojų skaičius per metus</t>
  </si>
  <si>
    <t xml:space="preserve">R.B.2.2073 </t>
  </si>
  <si>
    <t xml:space="preserve">5
(2025)
</t>
  </si>
  <si>
    <t>2024-07</t>
  </si>
  <si>
    <t>2024-09</t>
  </si>
  <si>
    <t xml:space="preserve">Naujos arba modernizuotos sveikatos priežiūros infrastruktūros talpumas </t>
  </si>
  <si>
    <t xml:space="preserve">P.B.2.0069 </t>
  </si>
  <si>
    <t xml:space="preserve">1.3. Ilgalaikės priežiūros paslaugų plėtra Tauragės rajono savivaldybėje </t>
  </si>
  <si>
    <t xml:space="preserve">1268
(2029)
</t>
  </si>
  <si>
    <t>Tauragės
rajono
savivaldybės
administracija</t>
  </si>
  <si>
    <t xml:space="preserve">1264
(2029)
</t>
  </si>
  <si>
    <t>27-538-P</t>
  </si>
  <si>
    <t xml:space="preserve">1.1. Ilgalaikės priežiūros paslaugų plėtra Jurbarko rajono savivaldybėje </t>
  </si>
  <si>
    <t xml:space="preserve">2024
(2028)
</t>
  </si>
  <si>
    <t>Jurbarko
rajono
savivaldybės
administracija</t>
  </si>
  <si>
    <t>2025-04</t>
  </si>
  <si>
    <t>2025-06</t>
  </si>
  <si>
    <t xml:space="preserve">2526
(2028)
</t>
  </si>
  <si>
    <t>27-102-P</t>
  </si>
  <si>
    <t>Viešojo transporto priemonių parko plėtra Tauragės mieste</t>
  </si>
  <si>
    <t>Naujo ar modernizuoto viešojo transporto naudotojų skaičius per metus</t>
  </si>
  <si>
    <t>R.B.2.2062</t>
  </si>
  <si>
    <t>UAB Tauragės autobusų parkas</t>
  </si>
  <si>
    <t>2025 m. 12 mėn.</t>
  </si>
  <si>
    <t>2026 m. 02 mėn.</t>
  </si>
  <si>
    <t xml:space="preserve">Kolektyviniam viešajam
transportui skirtų ekologiškų riedmenų pajėgumai </t>
  </si>
  <si>
    <t>P.B.2.0057</t>
  </si>
  <si>
    <t>Keleiviai</t>
  </si>
  <si>
    <t>Įsigytos nulinės emisijos viešojo
transporto priemonės</t>
  </si>
  <si>
    <t>P.S.2.1036</t>
  </si>
  <si>
    <t>27-103-P</t>
  </si>
  <si>
    <t>Viešojo transporto paslaugų prieinamumo didinimas Tauragės regione</t>
  </si>
  <si>
    <t>Įgyvendintos darnaus judumo
priemonės</t>
  </si>
  <si>
    <t>P.S.2.1035</t>
  </si>
  <si>
    <t>2024 m. 07 mėn.</t>
  </si>
  <si>
    <t>2024 m. 08 mėn.</t>
  </si>
  <si>
    <t>27-104-P</t>
  </si>
  <si>
    <t>Viešosios alternatyviųjų degalų įkrovimo ir (ar) papildymo infrastruktūros plėtra Tauragės mieste</t>
  </si>
  <si>
    <t>Alternatyviųjų degalų infrastruktūra</t>
  </si>
  <si>
    <t>P.B.2.0059.</t>
  </si>
  <si>
    <t>Degalų papildymo/ įkrovimo punktai</t>
  </si>
  <si>
    <t>1.2. Prevencinių priemonių, stiprinančių visuomenės sveikatą bei psichologinę gerovę ir atsparumą stiprinimas Šilalės rajono savivaldybėje</t>
  </si>
  <si>
    <t>2024-01-09 (pagal 1.2 poveiklę PĮP buvo pateiktas, tačiau atsiimtas)</t>
  </si>
  <si>
    <t>1.3. Prevencinių priemonių, stiprinančių visuomenės sveikatą bei psichologinę gerovę ir atsparumą stiprinimas Tauragės rajono savivaldybėje</t>
  </si>
  <si>
    <t>900 (2029)</t>
  </si>
  <si>
    <t>30-506-P</t>
  </si>
  <si>
    <t>Visuomenės sveikatos paslaugų prieinamumo didinimas ir prevencinių priemonių, stiprinančių visuomenės sveikatą bei psichologinę gerovę ir atsparumą stiprinimas Jurbarko rajono ir Pagėgių savivaldybėse</t>
  </si>
  <si>
    <t>2024-01-09 (PĮP nebuvo pateiktas)</t>
  </si>
  <si>
    <t>12500 (2028)</t>
  </si>
  <si>
    <t>30-001-P</t>
  </si>
  <si>
    <t>1.1. Gerinti kokybiškų visuomenės sveikatos paslaugų prieinamumą regionuose</t>
  </si>
  <si>
    <t>2024-12</t>
  </si>
  <si>
    <t>5.1. Pagerinti viešųjų paslaugų prieinamumą, darbo vietų pasiekiamumą ir tam reikalingų išteklių naudojimo efektyvumą</t>
  </si>
  <si>
    <t xml:space="preserve"> 01-004-07-02-01 (RE)</t>
  </si>
  <si>
    <t>Naujų ar rekonstruotų pastatų, kurių pirminės energijos paklausa yra bent 20 % mažesnė, nei reikalauja energijos beveik nevartojantis pastatas, plotas</t>
  </si>
  <si>
    <t xml:space="preserve">P.S.2.1034 </t>
  </si>
  <si>
    <t>kvadratiniai metrai</t>
  </si>
  <si>
    <t>27-307-P (nebegalioja)</t>
  </si>
  <si>
    <t>27-311-P (negalioja)</t>
  </si>
  <si>
    <t>Tvarios aplinkos užtikrinimas prie Tauragės Martyno Mažvydo progimnazijos, urbanizuotose ir tankiai apgyvendintose, Zumpės tvenkinių teritorijose</t>
  </si>
  <si>
    <t>27-312-P</t>
  </si>
  <si>
    <t>27-313-P</t>
  </si>
  <si>
    <t>Užlenkio ežero (Panemunėje) pritaikymas lankymui</t>
  </si>
  <si>
    <t>27-314-P</t>
  </si>
  <si>
    <t>Kvėdarnos tvenkinio  pritaikymas lankymui</t>
  </si>
  <si>
    <t>27-315-P</t>
  </si>
  <si>
    <t>Pilių piliakalnio Kaltinėnuose pritaikymas lankymui</t>
  </si>
  <si>
    <t>27-316-P</t>
  </si>
  <si>
    <t>Raudonės pilies ir parko, Smalininkų geležinkelio stoties ir vandens matavimo stoties pritaikymas lankymui</t>
  </si>
  <si>
    <t>Jurbarko r. sav. Administracija</t>
  </si>
  <si>
    <t>27-317-P</t>
  </si>
  <si>
    <t>Balskų tvenkinio pritaikymas lankymui</t>
  </si>
  <si>
    <t>2025-03</t>
  </si>
  <si>
    <t>27-318-P</t>
  </si>
  <si>
    <t>Šilalės tvenkinio ir Šilalės pušyno bei aplinkinių teritorijų pritaikymas lankymui</t>
  </si>
  <si>
    <t xml:space="preserve">Sukurtos arba atkurtos teritorijos, naudojamos ekonominei, rekreacinei ar turizmo paskirčiai </t>
  </si>
  <si>
    <t xml:space="preserve">Dviračiams skirtos infrastruktūros metinis naudotojų skaičius </t>
  </si>
  <si>
    <t>R.S.2.3025</t>
  </si>
  <si>
    <t xml:space="preserve">Sukurtos arba atkurtos atviros erdvės </t>
  </si>
  <si>
    <t>kv.m</t>
  </si>
  <si>
    <t xml:space="preserve">Dviračiams skirta infrastruktūra, kuriai suteikta parama </t>
  </si>
  <si>
    <t>kilometrai</t>
  </si>
  <si>
    <t>27-319-P</t>
  </si>
  <si>
    <t>Kraštovaizdžio parko ir Mituvos upės pritaikymo lankymui II etapas</t>
  </si>
  <si>
    <t>27-320-P</t>
  </si>
  <si>
    <t>Nemuno, Mituvos ir Imsrės upių pritaikymas lankymui Jurbarko mieste</t>
  </si>
  <si>
    <t>2025-09</t>
  </si>
  <si>
    <t>2025-11</t>
  </si>
  <si>
    <t>27-321-P</t>
  </si>
  <si>
    <t>Kalnėnų karjero pritaikymas lankymui</t>
  </si>
  <si>
    <t>2026-03</t>
  </si>
  <si>
    <t>2026-05</t>
  </si>
  <si>
    <t>27-322-P</t>
  </si>
  <si>
    <t>Skatinimo priemonių judėti parengimas ir įgyvendinimas bei viešojo transporto paslaugų prieinamumo didinimas Tauragė+ FZ</t>
  </si>
  <si>
    <t>VšĮ „Žaliasis regionas“</t>
  </si>
  <si>
    <t>27-323-P</t>
  </si>
  <si>
    <t>Jūros upės pakrantės  teritorijos atgaivinimas ir pritaikymas daugiatiksliam naudojimui</t>
  </si>
  <si>
    <t>R.N.2.5720</t>
  </si>
  <si>
    <t>2025-08</t>
  </si>
  <si>
    <t>27-324-P</t>
  </si>
  <si>
    <t>Patebėjimai dėl stebėsenos rodiklių</t>
  </si>
  <si>
    <t>Kvietimo plano suvedimo data</t>
  </si>
  <si>
    <t>M:\2. PROGRAMOS\3.1 EGADP - SP 21-27\2. Kvietimai\EAAPS\1.1 PRIEMONĖS\Regioninės priemonės\02-001-06-08-03 (RE) Sutvarkyti praeityje užterštas ir pažeistas teritorijas\Gaires</t>
  </si>
  <si>
    <t>M:\2. PROGRAMOS\3.1 EGADP - SP 21-27\2. Kvietimai\EAAPS\1.1 PRIEMONĖS\Regioninės priemonės\Vandentvarkos gairės\Gaires_nauja_redakcija</t>
  </si>
  <si>
    <t>2024-03-28</t>
  </si>
  <si>
    <t>M:\2. PROGRAMOS\3.1 EGADP - SP 21-27\2. Kvietimai\EAAPS\1.1 PRIEMONĖS\Regioninės priemonės\Žalioji infrastruktūra 02-001-06-08-02\Patvirtintos gaires</t>
  </si>
  <si>
    <t>2024-05-21</t>
  </si>
  <si>
    <t>M:\2. PROGRAMOS\3.1 EGADP - SP 21-27\2. Kvietimai\EAAPS\1.1 PRIEMONĖS\Regioninės priemonės\Savivaldybių oro monitoringas\Gairės</t>
  </si>
  <si>
    <t>27-208-P</t>
  </si>
  <si>
    <t>Rūšiuojamojo atliekų surinkimo skatinimas Tauragės regione</t>
  </si>
  <si>
    <t>02-001-06-10-01-(RE)-27-(LT027-03-02-03)</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</si>
  <si>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</si>
  <si>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</si>
  <si>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</si>
  <si>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</si>
  <si>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</si>
  <si>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UAB Tauragės regiono atliekų tvarkymo centras</t>
  </si>
  <si>
    <t>M:\2. PROGRAMOS\3.1 EGADP - SP 21-27\2. Kvietimai\EAAPS\1.1 PRIEMONĖS\Regioninės priemonės\Atliekos 02-0001-06-10-01\Patvirtintas PFSA</t>
  </si>
  <si>
    <t>Įgyvendintos viešinimo kampanijos atliekų prevencijos ir tvarkymo temomis</t>
  </si>
  <si>
    <t xml:space="preserve">P.S.2.1015 </t>
  </si>
  <si>
    <t>Surinktos atskirai išrūšiuotos atliekos</t>
  </si>
  <si>
    <t xml:space="preserve">R.B.2.2103  </t>
  </si>
  <si>
    <t>Tonos per metus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</si>
</sst>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Red]#,##0.00"/>
    <numFmt numFmtId="165" formatCode="#,##0.0"/>
    <numFmt numFmtId="166" formatCode="yyyy/mm"/>
    <numFmt numFmtId="167" formatCode="#,##0.00000"/>
  </numFmts>
  <fonts count="42"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b/>
      <sz val="11"/>
      <color theme="1"/>
      <name val="Calibri"/>
      <family val="2"/>
      <charset val="186"/>
      <scheme val="minor"/>
    </font>
    <font>
      <sz val="9"/>
      <name val="Times New Roman"/>
      <family val="1"/>
      <charset val="186"/>
    </font>
    <font>
      <sz val="9"/>
      <color theme="0" tint="-0.249977111117893"/>
      <name val="Times New Roman"/>
      <family val="1"/>
      <charset val="186"/>
    </font>
    <font>
      <u/>
      <sz val="9"/>
      <color theme="1"/>
      <name val="Times New Roman"/>
      <family val="1"/>
      <charset val="186"/>
    </font>
    <font>
      <sz val="10"/>
      <color theme="1"/>
      <name val="Calibri"/>
      <family val="2"/>
      <charset val="186"/>
      <scheme val="minor"/>
    </font>
    <font>
      <sz val="11"/>
      <color rgb="FF9C0006"/>
      <name val="Calibri"/>
      <family val="2"/>
      <charset val="186"/>
      <scheme val="minor"/>
    </font>
    <font>
      <sz val="11"/>
      <name val="Times New Roman"/>
      <family val="1"/>
      <charset val="186"/>
    </font>
    <font>
      <sz val="11"/>
      <color theme="1"/>
      <name val="Times New Roman"/>
      <family val="1"/>
      <charset val="186"/>
    </font>
    <font>
      <u/>
      <sz val="11"/>
      <color theme="10"/>
      <name val="Calibri"/>
      <family val="2"/>
      <charset val="186"/>
      <scheme val="minor"/>
    </font>
    <font>
      <u/>
      <sz val="11"/>
      <color theme="0"/>
      <name val="Calibri"/>
      <family val="2"/>
      <charset val="186"/>
      <scheme val="minor"/>
    </font>
    <font>
      <b/>
      <sz val="11"/>
      <name val="Times New Roman"/>
      <family val="1"/>
      <charset val="186"/>
    </font>
    <font>
      <b/>
      <sz val="11"/>
      <color theme="1"/>
      <name val="Times New Roman"/>
      <family val="1"/>
      <charset val="186"/>
    </font>
    <font>
      <strike/>
      <sz val="11"/>
      <name val="Calibri"/>
      <family val="2"/>
      <charset val="186"/>
      <scheme val="minor"/>
    </font>
    <font>
      <strike/>
      <sz val="9"/>
      <color theme="1"/>
      <name val="Times New Roman"/>
      <family val="1"/>
      <charset val="186"/>
    </font>
    <font>
      <strike/>
      <sz val="9"/>
      <name val="Times New Roman"/>
      <family val="1"/>
      <charset val="186"/>
    </font>
    <font>
      <strike/>
      <sz val="11"/>
      <color theme="1"/>
      <name val="Times New Roman"/>
      <family val="1"/>
      <charset val="186"/>
    </font>
    <font>
      <strike/>
      <sz val="11"/>
      <name val="Times New Roman"/>
      <family val="1"/>
      <charset val="186"/>
    </font>
    <font>
      <b/>
      <strike/>
      <sz val="11"/>
      <name val="Times New Roman"/>
      <family val="1"/>
      <charset val="186"/>
    </font>
    <font>
      <sz val="9"/>
      <color rgb="FFFF0000"/>
      <name val="Times New Roman"/>
      <family val="1"/>
      <charset val="186"/>
    </font>
    <font>
      <b/>
      <strike/>
      <sz val="9"/>
      <name val="Times New Roman"/>
      <family val="1"/>
      <charset val="186"/>
    </font>
    <font>
      <b/>
      <strike/>
      <sz val="9"/>
      <color theme="1"/>
      <name val="Times New Roman"/>
      <family val="1"/>
      <charset val="186"/>
    </font>
    <font>
      <b/>
      <strike/>
      <sz val="11"/>
      <name val="Calibri"/>
      <family val="2"/>
      <charset val="186"/>
      <scheme val="minor"/>
    </font>
    <font>
      <b/>
      <strike/>
      <sz val="11"/>
      <color theme="1"/>
      <name val="Times New Roman"/>
      <family val="1"/>
      <charset val="186"/>
    </font>
    <font>
      <strike/>
      <sz val="9"/>
      <color theme="0" tint="-0.14999847407452621"/>
      <name val="Times New Roman"/>
      <family val="1"/>
      <charset val="186"/>
    </font>
    <font>
      <b/>
      <sz val="10"/>
      <color theme="1"/>
      <name val="Times New Roman"/>
      <family val="1"/>
    </font>
    <font>
      <i/>
      <sz val="10"/>
      <color theme="1"/>
      <name val="Times New Roman"/>
      <family val="1"/>
    </font>
    <font>
      <sz val="9"/>
      <name val="Times New Roman"/>
      <family val="1"/>
    </font>
    <font>
      <sz val="9"/>
      <color theme="1"/>
      <name val="Times New Roman"/>
      <family val="1"/>
    </font>
    <font>
      <b/>
      <sz val="9"/>
      <name val="Times New Roman"/>
      <family val="1"/>
    </font>
  </fonts>
  <fills count="5">
    <fill>
      <patternFill patternType="none"/>
    </fill>
    <fill>
      <patternFill patternType="gray125"/>
    </fill>
    <fill>
      <patternFill patternType="solid">
        <fgColor theme="0"/>
        <bgColor indexed="64"/>
      </patternFill>
    </fill>
    <fill>
      <patternFill patternType="solid">
        <fgColor rgb="FFFFFFCC"/>
      </patternFill>
    </fill>
    <fill>
      <patternFill patternType="solid">
        <fgColor rgb="FFFFC7CE"/>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s>
  <cellStyleXfs count="4">
    <xf numFmtId="0" fontId="0" fillId="0" borderId="0"/>
    <xf numFmtId="0" fontId="12" fillId="3" borderId="7" applyNumberFormat="0" applyFont="0" applyAlignment="0" applyProtection="0"/>
    <xf numFmtId="0" fontId="18" fillId="4" borderId="0" applyNumberFormat="0" applyBorder="0" applyAlignment="0" applyProtection="0"/>
    <xf numFmtId="0" fontId="21" fillId="0" borderId="0" applyNumberFormat="0" applyFill="0" applyBorder="0" applyAlignment="0" applyProtection="0"/>
  </cellStyleXfs>
  <cellXfs count="429">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0" fillId="0" borderId="1" xfId="0" applyFont="1" applyBorder="1" applyAlignment="1">
      <alignment horizontal="center"/>
    </xf>
    <xf numFmtId="0" fontId="8" fillId="2" borderId="0" xfId="0" applyFont="1" applyFill="1"/>
    <xf numFmtId="0" fontId="1" fillId="0" borderId="1" xfId="0" applyFont="1" applyBorder="1" applyAlignment="1">
      <alignment horizontal="left" vertical="top" wrapText="1"/>
    </xf>
    <xf numFmtId="0" fontId="1" fillId="2" borderId="1" xfId="0" applyFont="1" applyFill="1" applyBorder="1" applyAlignment="1">
      <alignment horizontal="center" vertical="top" wrapText="1"/>
    </xf>
    <xf numFmtId="0" fontId="4" fillId="0" borderId="0" xfId="0" applyFont="1" applyAlignment="1">
      <alignment wrapText="1"/>
    </xf>
    <xf numFmtId="4" fontId="3" fillId="0" borderId="1" xfId="0" applyNumberFormat="1" applyFont="1" applyBorder="1" applyAlignment="1">
      <alignment horizontal="center" vertical="top" wrapText="1"/>
    </xf>
    <xf numFmtId="4" fontId="6" fillId="0" borderId="1" xfId="0" applyNumberFormat="1" applyFont="1" applyBorder="1" applyAlignment="1">
      <alignment horizontal="center" vertical="top" wrapText="1"/>
    </xf>
    <xf numFmtId="4" fontId="13" fillId="0" borderId="0" xfId="0" applyNumberFormat="1" applyFont="1"/>
    <xf numFmtId="0" fontId="1" fillId="0" borderId="1" xfId="0" applyFont="1" applyBorder="1" applyAlignment="1">
      <alignment vertical="top" wrapText="1"/>
    </xf>
    <xf numFmtId="0" fontId="9" fillId="0" borderId="1" xfId="0" applyFont="1" applyBorder="1" applyAlignment="1">
      <alignment vertical="top" wrapText="1"/>
    </xf>
    <xf numFmtId="0" fontId="1" fillId="0" borderId="2" xfId="0" applyFont="1" applyBorder="1" applyAlignment="1">
      <alignment vertical="top" wrapText="1"/>
    </xf>
    <xf numFmtId="1" fontId="1" fillId="0" borderId="1" xfId="0" applyNumberFormat="1" applyFont="1" applyBorder="1" applyAlignment="1">
      <alignment vertical="top" wrapText="1"/>
    </xf>
    <xf numFmtId="0" fontId="1" fillId="0" borderId="1" xfId="0" applyFont="1" applyBorder="1" applyAlignment="1">
      <alignment horizontal="center" vertical="center" wrapText="1"/>
    </xf>
    <xf numFmtId="0" fontId="9" fillId="0" borderId="0" xfId="0" applyFont="1" applyAlignment="1">
      <alignment horizontal="center" vertical="center" wrapText="1"/>
    </xf>
    <xf numFmtId="0" fontId="1" fillId="0" borderId="0" xfId="0" applyFont="1" applyAlignment="1">
      <alignment horizontal="center" vertical="center" wrapText="1"/>
    </xf>
    <xf numFmtId="0" fontId="9" fillId="2" borderId="0" xfId="0" applyFont="1" applyFill="1" applyAlignment="1">
      <alignment horizontal="center" vertical="center" wrapText="1"/>
    </xf>
    <xf numFmtId="0" fontId="9"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0" fontId="2" fillId="0" borderId="9" xfId="0" applyFont="1" applyBorder="1" applyAlignment="1">
      <alignment horizontal="center"/>
    </xf>
    <xf numFmtId="0" fontId="2" fillId="0" borderId="10" xfId="0" applyFont="1" applyBorder="1" applyAlignment="1">
      <alignment horizontal="center"/>
    </xf>
    <xf numFmtId="0" fontId="2" fillId="0" borderId="2" xfId="0" applyFont="1" applyBorder="1" applyAlignment="1">
      <alignment horizontal="center"/>
    </xf>
    <xf numFmtId="0" fontId="2" fillId="0" borderId="6" xfId="0" applyFont="1" applyBorder="1" applyAlignment="1">
      <alignment horizontal="center"/>
    </xf>
    <xf numFmtId="0" fontId="10" fillId="0" borderId="9" xfId="0" applyFont="1" applyBorder="1" applyAlignment="1">
      <alignment horizontal="center"/>
    </xf>
    <xf numFmtId="0" fontId="2" fillId="0" borderId="11" xfId="0" applyFont="1" applyBorder="1" applyAlignment="1">
      <alignment horizontal="center"/>
    </xf>
    <xf numFmtId="0" fontId="11" fillId="0" borderId="8" xfId="0" applyFont="1" applyBorder="1" applyAlignment="1">
      <alignment horizontal="center" vertical="top" wrapText="1"/>
    </xf>
    <xf numFmtId="0" fontId="11" fillId="0" borderId="0" xfId="0" applyFont="1" applyAlignment="1">
      <alignment horizontal="center" vertical="top" wrapText="1"/>
    </xf>
    <xf numFmtId="0" fontId="11" fillId="0" borderId="1" xfId="0" applyFont="1" applyBorder="1" applyAlignment="1">
      <alignment horizontal="left" vertical="top" wrapText="1"/>
    </xf>
    <xf numFmtId="0" fontId="14"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3" xfId="0" applyFont="1" applyBorder="1" applyAlignment="1">
      <alignment horizontal="center" vertical="top" wrapText="1"/>
    </xf>
    <xf numFmtId="0" fontId="14" fillId="0" borderId="8" xfId="0" applyFont="1" applyBorder="1" applyAlignment="1">
      <alignment horizontal="center" vertical="top" wrapText="1"/>
    </xf>
    <xf numFmtId="0" fontId="14" fillId="0" borderId="0" xfId="0" applyFont="1" applyAlignment="1">
      <alignment horizontal="center" vertical="top" wrapText="1"/>
    </xf>
    <xf numFmtId="0" fontId="15" fillId="0" borderId="8" xfId="0" applyFont="1" applyBorder="1" applyAlignment="1">
      <alignment horizontal="center" vertical="top" wrapText="1"/>
    </xf>
    <xf numFmtId="0" fontId="11" fillId="0" borderId="1" xfId="0" applyFont="1" applyBorder="1" applyAlignment="1">
      <alignment horizontal="center" vertical="top" wrapText="1"/>
    </xf>
    <xf numFmtId="0" fontId="11" fillId="0" borderId="12" xfId="0" applyFont="1" applyBorder="1" applyAlignment="1">
      <alignment horizontal="center" vertical="top" wrapText="1"/>
    </xf>
    <xf numFmtId="0" fontId="14" fillId="0" borderId="12" xfId="0" applyFont="1" applyBorder="1" applyAlignment="1">
      <alignment horizontal="center" vertical="top" wrapText="1"/>
    </xf>
    <xf numFmtId="0" fontId="14" fillId="0" borderId="3" xfId="0" applyFont="1" applyBorder="1" applyAlignment="1">
      <alignment horizontal="center" vertical="top" wrapText="1"/>
    </xf>
    <xf numFmtId="0" fontId="14" fillId="0" borderId="13" xfId="0" applyFont="1" applyBorder="1" applyAlignment="1">
      <alignment horizontal="center" vertical="top" wrapText="1"/>
    </xf>
    <xf numFmtId="0" fontId="14" fillId="0" borderId="1" xfId="0" applyFont="1" applyBorder="1" applyAlignment="1">
      <alignment horizontal="left" vertical="top" wrapText="1"/>
    </xf>
    <xf numFmtId="0" fontId="14" fillId="0" borderId="1" xfId="1" applyFont="1" applyFill="1" applyBorder="1" applyAlignment="1">
      <alignment horizontal="center" vertical="center"/>
    </xf>
    <xf numFmtId="0" fontId="15" fillId="0" borderId="3" xfId="0" applyFont="1" applyBorder="1" applyAlignment="1">
      <alignment horizontal="center" vertical="top" wrapText="1"/>
    </xf>
    <xf numFmtId="0" fontId="11" fillId="0" borderId="13" xfId="0" applyFont="1" applyBorder="1" applyAlignment="1">
      <alignment horizontal="center" vertical="top" wrapText="1"/>
    </xf>
    <xf numFmtId="0" fontId="11" fillId="0" borderId="15" xfId="0" applyFont="1" applyBorder="1" applyAlignment="1">
      <alignment horizontal="center" vertical="top" wrapText="1"/>
    </xf>
    <xf numFmtId="0" fontId="16" fillId="0" borderId="3" xfId="0" applyFont="1" applyBorder="1" applyAlignment="1">
      <alignment horizontal="center" vertical="top" wrapText="1"/>
    </xf>
    <xf numFmtId="0" fontId="16" fillId="0" borderId="13" xfId="0" applyFont="1" applyBorder="1" applyAlignment="1">
      <alignment horizontal="center" vertical="top"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165" fontId="4" fillId="0" borderId="1" xfId="0" applyNumberFormat="1" applyFont="1" applyBorder="1" applyAlignment="1">
      <alignment horizontal="left" vertical="top" wrapText="1"/>
    </xf>
    <xf numFmtId="0" fontId="19" fillId="0" borderId="8" xfId="0" applyFont="1" applyBorder="1" applyAlignment="1">
      <alignment horizontal="center" vertical="top" wrapText="1"/>
    </xf>
    <xf numFmtId="0" fontId="19" fillId="0" borderId="3" xfId="0" applyFont="1" applyBorder="1" applyAlignment="1">
      <alignment horizontal="center" vertical="top" wrapText="1"/>
    </xf>
    <xf numFmtId="4" fontId="20" fillId="0" borderId="8" xfId="0" applyNumberFormat="1" applyFont="1" applyBorder="1" applyAlignment="1">
      <alignment horizontal="center" vertical="top" wrapText="1"/>
    </xf>
    <xf numFmtId="4" fontId="20" fillId="0" borderId="0" xfId="0" applyNumberFormat="1" applyFont="1" applyAlignment="1">
      <alignment horizontal="center" vertical="top" wrapText="1"/>
    </xf>
    <xf numFmtId="4" fontId="19" fillId="0" borderId="0" xfId="0" applyNumberFormat="1" applyFont="1" applyAlignment="1">
      <alignment horizontal="center" vertical="top" wrapText="1"/>
    </xf>
    <xf numFmtId="4" fontId="19" fillId="0" borderId="8" xfId="0" applyNumberFormat="1" applyFont="1" applyBorder="1" applyAlignment="1">
      <alignment horizontal="center" vertical="top" wrapText="1"/>
    </xf>
    <xf numFmtId="0" fontId="20" fillId="0" borderId="8" xfId="0" applyFont="1" applyBorder="1" applyAlignment="1">
      <alignment horizontal="center" vertical="top" wrapText="1"/>
    </xf>
    <xf numFmtId="0" fontId="20" fillId="0" borderId="0" xfId="0" applyFont="1" applyAlignment="1">
      <alignment horizontal="center" vertical="top" wrapText="1"/>
    </xf>
    <xf numFmtId="4" fontId="20" fillId="0" borderId="3" xfId="0" applyNumberFormat="1" applyFont="1" applyBorder="1" applyAlignment="1">
      <alignment horizontal="center" vertical="top" wrapText="1"/>
    </xf>
    <xf numFmtId="4" fontId="20" fillId="0" borderId="14" xfId="0" applyNumberFormat="1" applyFont="1" applyBorder="1" applyAlignment="1">
      <alignment horizontal="center" vertical="top" wrapText="1"/>
    </xf>
    <xf numFmtId="4" fontId="20" fillId="0" borderId="12" xfId="0" applyNumberFormat="1" applyFont="1" applyBorder="1" applyAlignment="1">
      <alignment horizontal="center" vertical="top" wrapText="1"/>
    </xf>
    <xf numFmtId="4" fontId="19" fillId="0" borderId="12" xfId="0" applyNumberFormat="1" applyFont="1" applyBorder="1" applyAlignment="1">
      <alignment horizontal="center" vertical="top" wrapText="1"/>
    </xf>
    <xf numFmtId="4" fontId="19" fillId="0" borderId="3" xfId="0" applyNumberFormat="1" applyFont="1" applyBorder="1" applyAlignment="1">
      <alignment horizontal="center" vertical="top" wrapText="1"/>
    </xf>
    <xf numFmtId="0" fontId="20" fillId="0" borderId="3" xfId="0" applyFont="1" applyBorder="1" applyAlignment="1">
      <alignment horizontal="center" vertical="top" wrapText="1"/>
    </xf>
    <xf numFmtId="0" fontId="20" fillId="0" borderId="12" xfId="0" applyFont="1" applyBorder="1" applyAlignment="1">
      <alignment horizontal="center" vertical="top" wrapText="1"/>
    </xf>
    <xf numFmtId="0" fontId="22" fillId="0" borderId="0" xfId="3" applyFont="1"/>
    <xf numFmtId="4" fontId="23" fillId="0" borderId="0" xfId="0" applyNumberFormat="1" applyFont="1" applyAlignment="1">
      <alignment horizontal="center" vertical="top" wrapText="1"/>
    </xf>
    <xf numFmtId="17" fontId="20" fillId="0" borderId="8" xfId="0" applyNumberFormat="1" applyFont="1" applyBorder="1" applyAlignment="1">
      <alignment horizontal="center" vertical="top" wrapText="1"/>
    </xf>
    <xf numFmtId="4" fontId="23" fillId="0" borderId="12" xfId="0" applyNumberFormat="1" applyFont="1" applyBorder="1" applyAlignment="1">
      <alignment horizontal="center" vertical="top" wrapText="1"/>
    </xf>
    <xf numFmtId="4" fontId="20" fillId="0" borderId="13" xfId="0" applyNumberFormat="1" applyFont="1" applyBorder="1" applyAlignment="1">
      <alignment horizontal="center" vertical="top" wrapText="1"/>
    </xf>
    <xf numFmtId="4" fontId="24" fillId="0" borderId="8" xfId="0" applyNumberFormat="1" applyFont="1" applyBorder="1" applyAlignment="1">
      <alignment horizontal="center" vertical="top" wrapText="1"/>
    </xf>
    <xf numFmtId="167" fontId="20" fillId="0" borderId="8" xfId="0" applyNumberFormat="1" applyFont="1" applyBorder="1" applyAlignment="1">
      <alignment horizontal="center" vertical="top" wrapText="1"/>
    </xf>
    <xf numFmtId="4" fontId="23" fillId="0" borderId="13" xfId="0" applyNumberFormat="1" applyFont="1" applyBorder="1" applyAlignment="1">
      <alignment horizontal="center" vertical="top" wrapText="1"/>
    </xf>
    <xf numFmtId="14" fontId="19" fillId="0" borderId="8" xfId="0" applyNumberFormat="1" applyFont="1" applyBorder="1" applyAlignment="1">
      <alignment horizontal="center" vertical="top" wrapText="1"/>
    </xf>
    <xf numFmtId="0" fontId="25" fillId="0" borderId="8" xfId="2" applyFont="1" applyFill="1" applyBorder="1" applyAlignment="1">
      <alignment horizontal="center" vertical="top" wrapText="1"/>
    </xf>
    <xf numFmtId="0" fontId="26" fillId="0" borderId="0" xfId="0" applyFont="1" applyAlignment="1">
      <alignment horizontal="center" vertical="top" wrapText="1"/>
    </xf>
    <xf numFmtId="0" fontId="26" fillId="0" borderId="8" xfId="0" applyFont="1" applyBorder="1" applyAlignment="1">
      <alignment horizontal="center" vertical="top" wrapText="1"/>
    </xf>
    <xf numFmtId="0" fontId="26" fillId="0" borderId="1" xfId="0" applyFont="1" applyBorder="1" applyAlignment="1">
      <alignment horizontal="left" vertical="top" wrapText="1"/>
    </xf>
    <xf numFmtId="0" fontId="27"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27" fillId="0" borderId="8" xfId="0" applyFont="1" applyBorder="1" applyAlignment="1">
      <alignment horizontal="center" vertical="top" wrapText="1"/>
    </xf>
    <xf numFmtId="0" fontId="27" fillId="0" borderId="0" xfId="0" applyFont="1" applyAlignment="1">
      <alignment horizontal="center" vertical="top" wrapText="1"/>
    </xf>
    <xf numFmtId="4" fontId="28" fillId="0" borderId="8" xfId="0" applyNumberFormat="1" applyFont="1" applyBorder="1" applyAlignment="1">
      <alignment horizontal="center" vertical="top" wrapText="1"/>
    </xf>
    <xf numFmtId="4" fontId="28" fillId="0" borderId="8" xfId="0" quotePrefix="1" applyNumberFormat="1" applyFont="1" applyBorder="1" applyAlignment="1">
      <alignment horizontal="center" vertical="top" wrapText="1"/>
    </xf>
    <xf numFmtId="4" fontId="28" fillId="0" borderId="0" xfId="0" applyNumberFormat="1" applyFont="1" applyAlignment="1">
      <alignment horizontal="center" vertical="top" wrapText="1"/>
    </xf>
    <xf numFmtId="4" fontId="29" fillId="0" borderId="0" xfId="0" applyNumberFormat="1" applyFont="1" applyAlignment="1">
      <alignment horizontal="center" vertical="top" wrapText="1"/>
    </xf>
    <xf numFmtId="4" fontId="30" fillId="0" borderId="0" xfId="0" applyNumberFormat="1" applyFont="1" applyAlignment="1">
      <alignment horizontal="center" vertical="top" wrapText="1"/>
    </xf>
    <xf numFmtId="4" fontId="29" fillId="0" borderId="8" xfId="0" applyNumberFormat="1" applyFont="1" applyBorder="1" applyAlignment="1">
      <alignment horizontal="center" vertical="top" wrapText="1"/>
    </xf>
    <xf numFmtId="0" fontId="18" fillId="0" borderId="8" xfId="2" applyFill="1" applyBorder="1" applyAlignment="1">
      <alignment horizontal="center" vertical="top" wrapText="1"/>
    </xf>
    <xf numFmtId="0" fontId="18" fillId="0" borderId="0" xfId="2" applyFill="1" applyAlignment="1">
      <alignment horizontal="center" vertical="top" wrapText="1"/>
    </xf>
    <xf numFmtId="0" fontId="26" fillId="0" borderId="1" xfId="0" applyFont="1" applyBorder="1" applyAlignment="1">
      <alignment horizontal="center" vertical="top" wrapText="1"/>
    </xf>
    <xf numFmtId="0" fontId="26" fillId="0" borderId="12" xfId="0" applyFont="1" applyBorder="1" applyAlignment="1">
      <alignment horizontal="center" vertical="top" wrapText="1"/>
    </xf>
    <xf numFmtId="0" fontId="26" fillId="0" borderId="3" xfId="0" applyFont="1" applyBorder="1" applyAlignment="1">
      <alignment horizontal="center" vertical="top" wrapText="1"/>
    </xf>
    <xf numFmtId="0" fontId="26" fillId="0" borderId="13" xfId="0" applyFont="1" applyBorder="1" applyAlignment="1">
      <alignment horizontal="center" vertical="top" wrapText="1"/>
    </xf>
    <xf numFmtId="4" fontId="28" fillId="0" borderId="14" xfId="0" applyNumberFormat="1" applyFont="1" applyBorder="1" applyAlignment="1">
      <alignment horizontal="center" vertical="top" wrapText="1"/>
    </xf>
    <xf numFmtId="4" fontId="28" fillId="0" borderId="3" xfId="0" applyNumberFormat="1" applyFont="1" applyBorder="1" applyAlignment="1">
      <alignment horizontal="center" vertical="top" wrapText="1"/>
    </xf>
    <xf numFmtId="4" fontId="28" fillId="0" borderId="12" xfId="0" applyNumberFormat="1" applyFont="1" applyBorder="1" applyAlignment="1">
      <alignment horizontal="center" vertical="top" wrapText="1"/>
    </xf>
    <xf numFmtId="4" fontId="29" fillId="0" borderId="12" xfId="0" applyNumberFormat="1" applyFont="1" applyBorder="1" applyAlignment="1">
      <alignment horizontal="center" vertical="top" wrapText="1"/>
    </xf>
    <xf numFmtId="4" fontId="30" fillId="0" borderId="12" xfId="0" applyNumberFormat="1" applyFont="1" applyBorder="1" applyAlignment="1">
      <alignment horizontal="center" vertical="top" wrapText="1"/>
    </xf>
    <xf numFmtId="4" fontId="29" fillId="0" borderId="3" xfId="0" applyNumberFormat="1" applyFont="1" applyBorder="1" applyAlignment="1">
      <alignment horizontal="center" vertical="top" wrapText="1"/>
    </xf>
    <xf numFmtId="0" fontId="27" fillId="0" borderId="13" xfId="0" applyFont="1" applyBorder="1" applyAlignment="1">
      <alignment horizontal="center" vertical="top" wrapText="1"/>
    </xf>
    <xf numFmtId="4" fontId="4" fillId="0" borderId="0" xfId="0" applyNumberFormat="1" applyFont="1"/>
    <xf numFmtId="3" fontId="8" fillId="0" borderId="0" xfId="0" applyNumberFormat="1" applyFont="1"/>
    <xf numFmtId="0" fontId="8" fillId="0" borderId="0" xfId="0" applyFont="1" applyAlignment="1">
      <alignment wrapText="1"/>
    </xf>
    <xf numFmtId="3" fontId="4" fillId="0" borderId="0" xfId="0" applyNumberFormat="1" applyFont="1"/>
    <xf numFmtId="0" fontId="7" fillId="0" borderId="2" xfId="0" applyFont="1" applyBorder="1" applyAlignment="1">
      <alignment horizontal="center" vertical="center" wrapText="1"/>
    </xf>
    <xf numFmtId="0" fontId="5" fillId="0" borderId="2" xfId="0" applyFont="1" applyBorder="1" applyAlignment="1">
      <alignment horizontal="center" vertical="center" wrapText="1"/>
    </xf>
    <xf numFmtId="0" fontId="2" fillId="0" borderId="32" xfId="0" applyFont="1" applyBorder="1" applyAlignment="1">
      <alignment horizontal="center"/>
    </xf>
    <xf numFmtId="0" fontId="2" fillId="0" borderId="33" xfId="0" applyFont="1" applyBorder="1" applyAlignment="1">
      <alignment horizontal="center"/>
    </xf>
    <xf numFmtId="0" fontId="10" fillId="0" borderId="33" xfId="0" applyFont="1" applyBorder="1" applyAlignment="1">
      <alignment horizontal="center"/>
    </xf>
    <xf numFmtId="0" fontId="2" fillId="0" borderId="34" xfId="0" applyFont="1" applyBorder="1" applyAlignment="1">
      <alignment horizontal="center"/>
    </xf>
    <xf numFmtId="0" fontId="4" fillId="0" borderId="18" xfId="0" applyFont="1" applyBorder="1" applyAlignment="1">
      <alignment horizontal="center" vertical="center" wrapText="1"/>
    </xf>
    <xf numFmtId="0" fontId="4" fillId="0" borderId="1" xfId="0" applyFont="1" applyBorder="1" applyAlignment="1">
      <alignment horizontal="center" vertical="center" wrapText="1"/>
    </xf>
    <xf numFmtId="0" fontId="20" fillId="0" borderId="0" xfId="0" applyFont="1"/>
    <xf numFmtId="0" fontId="4" fillId="0" borderId="24" xfId="0" applyFont="1" applyBorder="1" applyAlignment="1">
      <alignment horizontal="center" vertical="center" wrapText="1"/>
    </xf>
    <xf numFmtId="0" fontId="9"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9" fillId="2" borderId="3" xfId="0" applyFont="1" applyFill="1" applyBorder="1" applyAlignment="1">
      <alignment horizontal="center" vertical="center" wrapText="1"/>
    </xf>
    <xf numFmtId="0" fontId="11" fillId="0" borderId="0" xfId="0" applyFont="1"/>
    <xf numFmtId="0" fontId="31" fillId="0" borderId="0" xfId="0" applyFont="1"/>
    <xf numFmtId="164" fontId="9" fillId="0" borderId="1" xfId="0" applyNumberFormat="1" applyFont="1" applyBorder="1" applyAlignment="1">
      <alignment horizontal="center" vertical="center" wrapText="1"/>
    </xf>
    <xf numFmtId="0" fontId="4" fillId="0" borderId="0" xfId="0" applyFont="1" applyAlignment="1">
      <alignment horizontal="center" vertical="center"/>
    </xf>
    <xf numFmtId="164" fontId="1" fillId="0" borderId="1" xfId="0" applyNumberFormat="1" applyFont="1" applyBorder="1" applyAlignment="1">
      <alignment horizontal="center" vertical="center" wrapText="1"/>
    </xf>
    <xf numFmtId="17" fontId="9" fillId="0" borderId="1" xfId="0" applyNumberFormat="1" applyFont="1" applyBorder="1" applyAlignment="1">
      <alignment horizontal="center" vertical="center" wrapText="1"/>
    </xf>
    <xf numFmtId="0" fontId="11" fillId="0" borderId="2"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8" xfId="0" quotePrefix="1" applyFont="1" applyBorder="1" applyAlignment="1">
      <alignment horizontal="center" vertical="center" wrapText="1"/>
    </xf>
    <xf numFmtId="0" fontId="11" fillId="0" borderId="1" xfId="0" quotePrefix="1" applyFont="1" applyBorder="1" applyAlignment="1">
      <alignment horizontal="center" vertical="center" wrapText="1"/>
    </xf>
    <xf numFmtId="0" fontId="11" fillId="0" borderId="2" xfId="0" quotePrefix="1" applyFont="1" applyBorder="1" applyAlignment="1">
      <alignment horizontal="center" vertical="center" wrapText="1"/>
    </xf>
    <xf numFmtId="0" fontId="11" fillId="0" borderId="24" xfId="0" quotePrefix="1" applyFont="1" applyBorder="1" applyAlignment="1">
      <alignment horizontal="center" vertical="center" wrapText="1"/>
    </xf>
    <xf numFmtId="0" fontId="11" fillId="0" borderId="24" xfId="0" applyFont="1" applyBorder="1" applyAlignment="1">
      <alignment horizontal="center" vertical="center" wrapText="1"/>
    </xf>
    <xf numFmtId="0" fontId="32" fillId="2" borderId="2" xfId="0" applyFont="1" applyFill="1" applyBorder="1" applyAlignment="1">
      <alignment horizontal="center" vertical="top" wrapText="1"/>
    </xf>
    <xf numFmtId="0" fontId="33" fillId="0" borderId="0" xfId="0" applyFont="1" applyAlignment="1">
      <alignment horizontal="center" vertical="top" wrapText="1"/>
    </xf>
    <xf numFmtId="0" fontId="33" fillId="0" borderId="8" xfId="0" applyFont="1" applyBorder="1" applyAlignment="1">
      <alignment horizontal="center" vertical="top" wrapText="1"/>
    </xf>
    <xf numFmtId="0" fontId="34" fillId="0" borderId="8" xfId="2" applyFont="1" applyFill="1" applyBorder="1" applyAlignment="1">
      <alignment horizontal="center" vertical="top" wrapText="1"/>
    </xf>
    <xf numFmtId="0" fontId="33" fillId="0" borderId="1" xfId="0" applyFont="1" applyBorder="1" applyAlignment="1">
      <alignment horizontal="left" vertical="top" wrapText="1"/>
    </xf>
    <xf numFmtId="0" fontId="32" fillId="0" borderId="1" xfId="0" applyFont="1" applyBorder="1" applyAlignment="1">
      <alignment horizontal="center" vertical="center" wrapText="1"/>
    </xf>
    <xf numFmtId="0" fontId="33" fillId="0" borderId="1" xfId="0" applyFont="1" applyBorder="1" applyAlignment="1">
      <alignment horizontal="center" vertical="center" wrapText="1"/>
    </xf>
    <xf numFmtId="0" fontId="32" fillId="0" borderId="8" xfId="0" applyFont="1" applyBorder="1" applyAlignment="1">
      <alignment horizontal="center" vertical="top" wrapText="1"/>
    </xf>
    <xf numFmtId="0" fontId="32" fillId="0" borderId="0" xfId="0" applyFont="1" applyAlignment="1">
      <alignment horizontal="center" vertical="top" wrapText="1"/>
    </xf>
    <xf numFmtId="4" fontId="35" fillId="0" borderId="8" xfId="0" applyNumberFormat="1" applyFont="1" applyBorder="1" applyAlignment="1">
      <alignment horizontal="center" vertical="top" wrapText="1"/>
    </xf>
    <xf numFmtId="4" fontId="35" fillId="0" borderId="0" xfId="0" applyNumberFormat="1" applyFont="1" applyAlignment="1">
      <alignment horizontal="center" vertical="top" wrapText="1"/>
    </xf>
    <xf numFmtId="4" fontId="30" fillId="0" borderId="8" xfId="0" applyNumberFormat="1" applyFont="1" applyBorder="1" applyAlignment="1">
      <alignment horizontal="center" vertical="top" wrapText="1"/>
    </xf>
    <xf numFmtId="166" fontId="34" fillId="0" borderId="8" xfId="2" applyNumberFormat="1" applyFont="1" applyFill="1" applyBorder="1" applyAlignment="1">
      <alignment horizontal="center" vertical="top" wrapText="1"/>
    </xf>
    <xf numFmtId="0" fontId="29" fillId="0" borderId="8" xfId="0" applyFont="1" applyBorder="1" applyAlignment="1">
      <alignment horizontal="center" vertical="top" wrapText="1"/>
    </xf>
    <xf numFmtId="0" fontId="36" fillId="0" borderId="8" xfId="0" applyFont="1" applyBorder="1" applyAlignment="1">
      <alignment horizontal="center" vertical="top" wrapText="1"/>
    </xf>
    <xf numFmtId="0" fontId="33" fillId="0" borderId="26" xfId="0" applyFont="1" applyBorder="1" applyAlignment="1">
      <alignment horizontal="center" vertical="top" wrapText="1"/>
    </xf>
    <xf numFmtId="0" fontId="33" fillId="0" borderId="1" xfId="0" applyFont="1" applyBorder="1" applyAlignment="1">
      <alignment horizontal="center" vertical="top" wrapText="1"/>
    </xf>
    <xf numFmtId="0" fontId="35" fillId="0" borderId="8" xfId="0" applyFont="1" applyBorder="1" applyAlignment="1">
      <alignment horizontal="center" vertical="top" wrapText="1"/>
    </xf>
    <xf numFmtId="0" fontId="35" fillId="0" borderId="0" xfId="0" applyFont="1" applyAlignment="1">
      <alignment horizontal="center" vertical="top" wrapText="1"/>
    </xf>
    <xf numFmtId="0" fontId="36" fillId="0" borderId="3" xfId="0" applyFont="1" applyBorder="1" applyAlignment="1">
      <alignment horizontal="center" vertical="top" wrapText="1"/>
    </xf>
    <xf numFmtId="0" fontId="33" fillId="0" borderId="12" xfId="0" applyFont="1" applyBorder="1" applyAlignment="1">
      <alignment horizontal="center" vertical="top" wrapText="1"/>
    </xf>
    <xf numFmtId="0" fontId="33" fillId="0" borderId="3" xfId="0" applyFont="1" applyBorder="1" applyAlignment="1">
      <alignment horizontal="center" vertical="top" wrapText="1"/>
    </xf>
    <xf numFmtId="0" fontId="33" fillId="0" borderId="13" xfId="0" applyFont="1" applyBorder="1" applyAlignment="1">
      <alignment horizontal="center" vertical="top" wrapText="1"/>
    </xf>
    <xf numFmtId="0" fontId="32" fillId="0" borderId="3" xfId="0" applyFont="1" applyBorder="1" applyAlignment="1">
      <alignment horizontal="center" vertical="top" wrapText="1"/>
    </xf>
    <xf numFmtId="0" fontId="32" fillId="0" borderId="12" xfId="0" applyFont="1" applyBorder="1" applyAlignment="1">
      <alignment horizontal="center" vertical="top" wrapText="1"/>
    </xf>
    <xf numFmtId="4" fontId="35" fillId="0" borderId="3" xfId="0" applyNumberFormat="1" applyFont="1" applyBorder="1" applyAlignment="1">
      <alignment horizontal="center" vertical="top" wrapText="1"/>
    </xf>
    <xf numFmtId="4" fontId="35" fillId="0" borderId="14" xfId="0" applyNumberFormat="1" applyFont="1" applyBorder="1" applyAlignment="1">
      <alignment horizontal="center" vertical="top" wrapText="1"/>
    </xf>
    <xf numFmtId="4" fontId="35" fillId="0" borderId="12" xfId="0" applyNumberFormat="1" applyFont="1" applyBorder="1" applyAlignment="1">
      <alignment horizontal="center" vertical="top" wrapText="1"/>
    </xf>
    <xf numFmtId="4" fontId="30" fillId="0" borderId="3" xfId="0" applyNumberFormat="1" applyFont="1" applyBorder="1" applyAlignment="1">
      <alignment horizontal="center" vertical="top" wrapText="1"/>
    </xf>
    <xf numFmtId="0" fontId="32" fillId="0" borderId="13" xfId="0" applyFont="1" applyBorder="1" applyAlignment="1">
      <alignment horizontal="center" vertical="top" wrapText="1"/>
    </xf>
    <xf numFmtId="0" fontId="35" fillId="0" borderId="3" xfId="0" applyFont="1" applyBorder="1" applyAlignment="1">
      <alignment horizontal="center" vertical="top" wrapText="1"/>
    </xf>
    <xf numFmtId="0" fontId="35" fillId="0" borderId="12" xfId="0" applyFont="1" applyBorder="1" applyAlignment="1">
      <alignment horizontal="center" vertical="top" wrapText="1"/>
    </xf>
    <xf numFmtId="0" fontId="29" fillId="0" borderId="3" xfId="0" applyFont="1" applyBorder="1" applyAlignment="1">
      <alignment horizontal="center" vertical="top" wrapText="1"/>
    </xf>
    <xf numFmtId="2" fontId="1" fillId="0" borderId="2" xfId="0" applyNumberFormat="1" applyFont="1" applyBorder="1" applyAlignment="1">
      <alignment horizontal="center" vertical="top" wrapText="1"/>
    </xf>
    <xf numFmtId="49" fontId="1" fillId="0" borderId="1" xfId="0" applyNumberFormat="1" applyFont="1" applyBorder="1" applyAlignment="1">
      <alignment horizontal="center" vertical="top" wrapText="1"/>
    </xf>
    <xf numFmtId="0" fontId="9" fillId="2" borderId="1" xfId="0" applyFont="1" applyFill="1" applyBorder="1" applyAlignment="1">
      <alignment horizontal="center" vertical="top" wrapText="1"/>
    </xf>
    <xf numFmtId="0" fontId="9" fillId="0" borderId="8" xfId="0" applyFont="1" applyBorder="1" applyAlignment="1">
      <alignment horizontal="center" vertical="top" wrapText="1"/>
    </xf>
    <xf numFmtId="0" fontId="1" fillId="0" borderId="8" xfId="0" applyFont="1" applyBorder="1" applyAlignment="1">
      <alignment horizontal="center" vertical="top" wrapText="1"/>
    </xf>
    <xf numFmtId="0" fontId="11" fillId="0" borderId="18" xfId="0" quotePrefix="1" applyFont="1" applyBorder="1" applyAlignment="1">
      <alignment horizontal="left" vertical="center" wrapText="1"/>
    </xf>
    <xf numFmtId="0" fontId="11" fillId="0" borderId="18" xfId="0" applyFont="1" applyBorder="1" applyAlignment="1">
      <alignment vertical="center" wrapText="1"/>
    </xf>
    <xf numFmtId="0" fontId="11" fillId="0" borderId="1" xfId="0" applyFont="1" applyBorder="1" applyAlignment="1">
      <alignment vertical="center" wrapText="1"/>
    </xf>
    <xf numFmtId="0" fontId="11" fillId="0" borderId="1" xfId="0" quotePrefix="1" applyFont="1" applyBorder="1" applyAlignment="1">
      <alignment horizontal="left" vertical="center" wrapText="1"/>
    </xf>
    <xf numFmtId="0" fontId="11" fillId="0" borderId="1" xfId="0" quotePrefix="1" applyFont="1" applyBorder="1" applyAlignment="1">
      <alignment horizontal="left" vertical="center"/>
    </xf>
    <xf numFmtId="0" fontId="11" fillId="0" borderId="2" xfId="0" applyFont="1" applyBorder="1" applyAlignment="1">
      <alignment vertical="center" wrapText="1"/>
    </xf>
    <xf numFmtId="0" fontId="11" fillId="0" borderId="2" xfId="0" quotePrefix="1" applyFont="1" applyBorder="1" applyAlignment="1">
      <alignment horizontal="left" vertical="center"/>
    </xf>
    <xf numFmtId="0" fontId="11" fillId="0" borderId="2" xfId="0" quotePrefix="1" applyFont="1" applyBorder="1" applyAlignment="1">
      <alignment horizontal="left" vertical="center" wrapText="1"/>
    </xf>
    <xf numFmtId="0" fontId="11" fillId="0" borderId="24" xfId="0" quotePrefix="1" applyFont="1" applyBorder="1" applyAlignment="1">
      <alignment horizontal="left" vertical="center" wrapText="1"/>
    </xf>
    <xf numFmtId="2" fontId="1" fillId="0" borderId="1" xfId="0" applyNumberFormat="1" applyFont="1" applyBorder="1" applyAlignment="1">
      <alignment horizontal="center" vertical="top" wrapText="1"/>
    </xf>
    <xf numFmtId="2" fontId="1" fillId="0" borderId="8" xfId="0" applyNumberFormat="1" applyFont="1" applyBorder="1" applyAlignment="1">
      <alignment horizontal="center" vertical="top" wrapText="1"/>
    </xf>
    <xf numFmtId="2" fontId="9" fillId="0" borderId="8" xfId="0" applyNumberFormat="1" applyFont="1" applyBorder="1" applyAlignment="1">
      <alignment horizontal="center" vertical="top" wrapText="1"/>
    </xf>
    <xf numFmtId="3" fontId="1" fillId="0" borderId="1" xfId="0" applyNumberFormat="1" applyFont="1" applyBorder="1" applyAlignment="1">
      <alignment horizontal="center" vertical="top" wrapText="1"/>
    </xf>
    <xf numFmtId="0" fontId="5" fillId="0" borderId="0" xfId="0" applyFont="1" applyAlignment="1">
      <alignment horizont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8" fillId="0" borderId="0" xfId="0" applyFont="1" applyAlignment="1">
      <alignment horizont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0" fontId="9" fillId="0" borderId="1" xfId="0" applyFont="1" applyBorder="1" applyAlignment="1">
      <alignment horizontal="center" vertical="center" wrapText="1"/>
    </xf>
    <xf numFmtId="0" fontId="4" fillId="0" borderId="0" xfId="0" applyFont="1" applyAlignment="1">
      <alignment horizontal="center" vertical="center"/>
    </xf>
    <xf numFmtId="164" fontId="9"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8" xfId="0" applyFont="1" applyBorder="1" applyAlignment="1">
      <alignment horizontal="center" vertical="center" wrapText="1"/>
    </xf>
    <xf numFmtId="164" fontId="9" fillId="0" borderId="2" xfId="0" applyNumberFormat="1" applyFont="1" applyBorder="1" applyAlignment="1">
      <alignment horizontal="center" vertical="center" wrapText="1"/>
    </xf>
    <xf numFmtId="164" fontId="9" fillId="0" borderId="8" xfId="0" applyNumberFormat="1" applyFont="1" applyBorder="1" applyAlignment="1">
      <alignment horizontal="center" vertical="center" wrapText="1"/>
    </xf>
    <xf numFmtId="17" fontId="1" fillId="0" borderId="2" xfId="0" applyNumberFormat="1" applyFont="1" applyBorder="1" applyAlignment="1">
      <alignment horizontal="center" vertical="center" wrapText="1"/>
    </xf>
    <xf numFmtId="0" fontId="1" fillId="0" borderId="8" xfId="0" applyFont="1" applyBorder="1" applyAlignment="1">
      <alignment horizontal="center" vertical="center" wrapText="1"/>
    </xf>
    <xf numFmtId="0" fontId="1" fillId="0" borderId="2" xfId="0" applyFont="1" applyBorder="1" applyAlignment="1">
      <alignment horizontal="center" vertical="center" wrapText="1"/>
    </xf>
    <xf numFmtId="0" fontId="9" fillId="2" borderId="2" xfId="0" applyFont="1" applyFill="1" applyBorder="1" applyAlignment="1">
      <alignment horizontal="center" vertical="center" wrapText="1"/>
    </xf>
    <xf numFmtId="0" fontId="9" fillId="2" borderId="8" xfId="0" applyFont="1" applyFill="1" applyBorder="1" applyAlignment="1">
      <alignment horizontal="center" vertical="center" wrapText="1"/>
    </xf>
    <xf numFmtId="164" fontId="1" fillId="0" borderId="2" xfId="0" applyNumberFormat="1" applyFont="1" applyBorder="1" applyAlignment="1">
      <alignment horizontal="center" vertical="center" wrapText="1"/>
    </xf>
    <xf numFmtId="164" fontId="1" fillId="0" borderId="8" xfId="0" applyNumberFormat="1" applyFont="1" applyBorder="1" applyAlignment="1">
      <alignment horizontal="center" vertical="center" wrapText="1"/>
    </xf>
    <xf numFmtId="49" fontId="4" fillId="0" borderId="2" xfId="0" applyNumberFormat="1" applyFont="1" applyBorder="1" applyAlignment="1">
      <alignment horizontal="center" vertical="top" wrapText="1"/>
    </xf>
    <xf numFmtId="49" fontId="4" fillId="0" borderId="8"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8" xfId="0" applyFont="1" applyBorder="1" applyAlignment="1">
      <alignment horizontal="left" vertical="top" wrapText="1"/>
    </xf>
    <xf numFmtId="3" fontId="4" fillId="0" borderId="2" xfId="0" applyNumberFormat="1" applyFont="1" applyBorder="1" applyAlignment="1">
      <alignment horizontal="left" vertical="top" wrapText="1"/>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2" fontId="4" fillId="0" borderId="2" xfId="0" applyNumberFormat="1" applyFont="1" applyBorder="1" applyAlignment="1">
      <alignment horizontal="left" vertical="top" wrapText="1"/>
    </xf>
    <xf numFmtId="2" fontId="4" fillId="0" borderId="8" xfId="0" applyNumberFormat="1" applyFont="1" applyBorder="1" applyAlignment="1">
      <alignment horizontal="left" vertical="top" wrapText="1"/>
    </xf>
    <xf numFmtId="3" fontId="4" fillId="0" borderId="2" xfId="0" applyNumberFormat="1" applyFont="1" applyBorder="1" applyAlignment="1">
      <alignment horizontal="center" vertical="top" wrapText="1"/>
    </xf>
    <xf numFmtId="0" fontId="4" fillId="0" borderId="8" xfId="0" applyFont="1" applyBorder="1" applyAlignment="1">
      <alignment horizontal="center" vertical="top" wrapText="1"/>
    </xf>
    <xf numFmtId="0" fontId="4" fillId="0" borderId="3" xfId="0" applyFont="1" applyBorder="1" applyAlignment="1">
      <alignment horizontal="center" vertical="top" wrapText="1"/>
    </xf>
    <xf numFmtId="0" fontId="4" fillId="0" borderId="2" xfId="0" applyFont="1" applyBorder="1" applyAlignment="1">
      <alignment horizontal="center" vertical="top" wrapText="1"/>
    </xf>
    <xf numFmtId="49" fontId="4" fillId="0" borderId="2" xfId="0" applyNumberFormat="1" applyFont="1" applyBorder="1" applyAlignment="1">
      <alignment horizontal="left" vertical="top" wrapText="1"/>
    </xf>
    <xf numFmtId="49" fontId="4" fillId="0" borderId="8" xfId="0" applyNumberFormat="1" applyFont="1" applyBorder="1" applyAlignment="1">
      <alignment horizontal="left" vertical="top" wrapText="1"/>
    </xf>
    <xf numFmtId="49" fontId="4" fillId="0" borderId="3" xfId="0" applyNumberFormat="1" applyFont="1" applyBorder="1" applyAlignment="1">
      <alignment horizontal="left" vertical="top" wrapText="1"/>
    </xf>
    <xf numFmtId="0" fontId="4" fillId="0" borderId="2" xfId="0" applyFont="1" applyBorder="1" applyAlignment="1">
      <alignment horizontal="center" vertical="top"/>
    </xf>
    <xf numFmtId="0" fontId="4" fillId="0" borderId="8" xfId="0" applyFont="1" applyBorder="1" applyAlignment="1">
      <alignment horizontal="center" vertical="top"/>
    </xf>
    <xf numFmtId="0" fontId="4" fillId="0" borderId="3" xfId="0" applyFont="1" applyBorder="1" applyAlignment="1">
      <alignment horizontal="center" vertical="top"/>
    </xf>
    <xf numFmtId="3" fontId="4" fillId="0" borderId="8" xfId="0" applyNumberFormat="1" applyFont="1" applyBorder="1" applyAlignment="1">
      <alignment horizontal="left" vertical="top" wrapText="1"/>
    </xf>
    <xf numFmtId="3" fontId="4" fillId="0" borderId="1" xfId="0" applyNumberFormat="1" applyFont="1" applyBorder="1" applyAlignment="1">
      <alignment horizontal="left" vertical="top"/>
    </xf>
    <xf numFmtId="3" fontId="4" fillId="0" borderId="8" xfId="0" applyNumberFormat="1" applyFont="1" applyBorder="1" applyAlignment="1">
      <alignment horizontal="center" vertical="top" wrapText="1"/>
    </xf>
    <xf numFmtId="3" fontId="4" fillId="0" borderId="3" xfId="0" applyNumberFormat="1" applyFont="1" applyBorder="1" applyAlignment="1">
      <alignment horizontal="center" vertical="top" wrapText="1"/>
    </xf>
    <xf numFmtId="0" fontId="8" fillId="0" borderId="1" xfId="0" applyFont="1" applyBorder="1" applyAlignment="1">
      <alignment horizontal="left" vertical="top" wrapText="1"/>
    </xf>
    <xf numFmtId="49" fontId="8" fillId="0" borderId="1" xfId="0" applyNumberFormat="1" applyFont="1" applyBorder="1" applyAlignment="1">
      <alignment horizontal="left" vertical="top" wrapText="1"/>
    </xf>
    <xf numFmtId="0" fontId="17" fillId="0" borderId="1" xfId="0" applyFont="1" applyBorder="1" applyAlignment="1">
      <alignment horizontal="left" vertical="top"/>
    </xf>
    <xf numFmtId="0" fontId="8" fillId="2" borderId="1" xfId="0" applyFont="1" applyFill="1" applyBorder="1" applyAlignment="1">
      <alignment horizontal="left" vertical="top" wrapText="1"/>
    </xf>
    <xf numFmtId="2" fontId="4" fillId="0" borderId="1" xfId="0" applyNumberFormat="1" applyFont="1" applyBorder="1" applyAlignment="1">
      <alignment horizontal="left" vertical="top" wrapText="1"/>
    </xf>
    <xf numFmtId="0" fontId="4" fillId="0" borderId="1" xfId="0" applyFont="1" applyBorder="1" applyAlignment="1">
      <alignment horizontal="left" vertical="top" wrapText="1"/>
    </xf>
    <xf numFmtId="14" fontId="9" fillId="0" borderId="2" xfId="0" applyNumberFormat="1" applyFont="1" applyBorder="1" applyAlignment="1">
      <alignment horizontal="center" vertical="top" wrapText="1"/>
    </xf>
    <xf numFmtId="0" fontId="9" fillId="0" borderId="3" xfId="0" applyFont="1" applyBorder="1" applyAlignment="1">
      <alignment horizontal="center" vertical="top" wrapText="1"/>
    </xf>
    <xf numFmtId="0" fontId="9" fillId="0" borderId="2" xfId="0" applyFont="1" applyBorder="1" applyAlignment="1">
      <alignment horizontal="center" vertical="top" wrapText="1"/>
    </xf>
    <xf numFmtId="2" fontId="1" fillId="0" borderId="2" xfId="0" applyNumberFormat="1" applyFont="1" applyBorder="1" applyAlignment="1">
      <alignment horizontal="center" vertical="top" wrapText="1"/>
    </xf>
    <xf numFmtId="2" fontId="1" fillId="0" borderId="3" xfId="0" applyNumberFormat="1" applyFont="1" applyBorder="1" applyAlignment="1">
      <alignment horizontal="center" vertical="top" wrapText="1"/>
    </xf>
    <xf numFmtId="49" fontId="1" fillId="0" borderId="2" xfId="0" applyNumberFormat="1" applyFont="1" applyBorder="1" applyAlignment="1">
      <alignment horizontal="center" vertical="top" wrapText="1"/>
    </xf>
    <xf numFmtId="49" fontId="1" fillId="0" borderId="3" xfId="0" applyNumberFormat="1" applyFont="1" applyBorder="1" applyAlignment="1">
      <alignment horizontal="center" vertical="top" wrapText="1"/>
    </xf>
    <xf numFmtId="0" fontId="1" fillId="0" borderId="2" xfId="0" applyFont="1" applyBorder="1" applyAlignment="1">
      <alignment horizontal="center" vertical="top" wrapText="1"/>
    </xf>
    <xf numFmtId="0" fontId="1" fillId="0" borderId="3" xfId="0" applyFont="1" applyBorder="1" applyAlignment="1">
      <alignment horizontal="center" vertical="top" wrapText="1"/>
    </xf>
    <xf numFmtId="0" fontId="9" fillId="2" borderId="2" xfId="0" applyFont="1" applyFill="1" applyBorder="1" applyAlignment="1">
      <alignment horizontal="center" vertical="top" wrapText="1"/>
    </xf>
    <xf numFmtId="0" fontId="9" fillId="2" borderId="3" xfId="0" applyFont="1" applyFill="1" applyBorder="1" applyAlignment="1">
      <alignment horizontal="center" vertical="top" wrapText="1"/>
    </xf>
    <xf numFmtId="0" fontId="9" fillId="0" borderId="8" xfId="0" applyFont="1" applyBorder="1" applyAlignment="1">
      <alignment horizontal="center" vertical="top" wrapText="1"/>
    </xf>
    <xf numFmtId="0" fontId="1" fillId="0" borderId="8" xfId="0" applyFont="1" applyBorder="1" applyAlignment="1">
      <alignment horizontal="center" vertical="top" wrapText="1"/>
    </xf>
    <xf numFmtId="49" fontId="1" fillId="0" borderId="8" xfId="0" applyNumberFormat="1" applyFont="1" applyBorder="1" applyAlignment="1">
      <alignment horizontal="center" vertical="top" wrapText="1"/>
    </xf>
    <xf numFmtId="2" fontId="1" fillId="0" borderId="8" xfId="0" applyNumberFormat="1" applyFont="1" applyBorder="1" applyAlignment="1">
      <alignment horizontal="center" vertical="top" wrapText="1"/>
    </xf>
    <xf numFmtId="2" fontId="9" fillId="0" borderId="2" xfId="0" applyNumberFormat="1" applyFont="1" applyBorder="1" applyAlignment="1">
      <alignment horizontal="center" vertical="top" wrapText="1"/>
    </xf>
    <xf numFmtId="2" fontId="9" fillId="0" borderId="8" xfId="0" applyNumberFormat="1" applyFont="1" applyBorder="1" applyAlignment="1">
      <alignment horizontal="center" vertical="top" wrapText="1"/>
    </xf>
    <xf numFmtId="2" fontId="9" fillId="0" borderId="3" xfId="0" applyNumberFormat="1" applyFont="1" applyBorder="1" applyAlignment="1">
      <alignment horizontal="center" vertical="top" wrapText="1"/>
    </xf>
    <xf numFmtId="0" fontId="9" fillId="0" borderId="1" xfId="0" applyFont="1" applyBorder="1" applyAlignment="1">
      <alignment horizontal="center" vertical="top" wrapText="1"/>
    </xf>
    <xf numFmtId="49" fontId="1" fillId="0" borderId="1" xfId="0" applyNumberFormat="1" applyFont="1" applyBorder="1" applyAlignment="1">
      <alignment horizontal="center" vertical="top" wrapText="1"/>
    </xf>
    <xf numFmtId="2" fontId="1" fillId="0" borderId="1" xfId="0" applyNumberFormat="1" applyFont="1" applyBorder="1" applyAlignment="1">
      <alignment horizontal="center" vertical="top" wrapText="1"/>
    </xf>
    <xf numFmtId="2" fontId="9" fillId="0" borderId="1" xfId="0" applyNumberFormat="1" applyFont="1" applyBorder="1" applyAlignment="1">
      <alignment horizontal="center" vertical="top" wrapText="1"/>
    </xf>
    <xf numFmtId="0" fontId="1" fillId="0" borderId="1" xfId="0" applyFont="1" applyBorder="1" applyAlignment="1">
      <alignment horizontal="center" vertical="top" wrapText="1"/>
    </xf>
    <xf numFmtId="3" fontId="1" fillId="0" borderId="2" xfId="0" applyNumberFormat="1" applyFont="1" applyBorder="1" applyAlignment="1">
      <alignment horizontal="center" vertical="top" wrapText="1"/>
    </xf>
    <xf numFmtId="3" fontId="1" fillId="0" borderId="8" xfId="0" applyNumberFormat="1" applyFont="1" applyBorder="1" applyAlignment="1">
      <alignment horizontal="center" vertical="top" wrapText="1"/>
    </xf>
    <xf numFmtId="3" fontId="1" fillId="0" borderId="3" xfId="0" applyNumberFormat="1" applyFont="1" applyBorder="1" applyAlignment="1">
      <alignment horizontal="center" vertical="top" wrapText="1"/>
    </xf>
    <xf numFmtId="14" fontId="9" fillId="0" borderId="8" xfId="0" applyNumberFormat="1" applyFont="1" applyBorder="1" applyAlignment="1">
      <alignment horizontal="center" vertical="top" wrapText="1"/>
    </xf>
    <xf numFmtId="14" fontId="9" fillId="0" borderId="3" xfId="0" applyNumberFormat="1" applyFont="1" applyBorder="1" applyAlignment="1">
      <alignment horizontal="center" vertical="top" wrapText="1"/>
    </xf>
    <xf numFmtId="14" fontId="9" fillId="0" borderId="1" xfId="0" applyNumberFormat="1" applyFont="1" applyBorder="1" applyAlignment="1">
      <alignment horizontal="center" vertical="top" wrapText="1"/>
    </xf>
    <xf numFmtId="0" fontId="8" fillId="0" borderId="35" xfId="0" applyFont="1" applyBorder="1" applyAlignment="1">
      <alignment horizontal="center" vertical="top" wrapText="1"/>
    </xf>
    <xf numFmtId="0" fontId="8" fillId="0" borderId="39" xfId="0" applyFont="1" applyBorder="1" applyAlignment="1">
      <alignment horizontal="center" vertical="top" wrapText="1"/>
    </xf>
    <xf numFmtId="4" fontId="8" fillId="0" borderId="18" xfId="0" applyNumberFormat="1" applyFont="1" applyBorder="1" applyAlignment="1">
      <alignment horizontal="center" vertical="center" wrapText="1"/>
    </xf>
    <xf numFmtId="4" fontId="8" fillId="0" borderId="24" xfId="0" applyNumberFormat="1" applyFont="1" applyBorder="1" applyAlignment="1">
      <alignment horizontal="center" vertical="center" wrapText="1"/>
    </xf>
    <xf numFmtId="0" fontId="8" fillId="0" borderId="18" xfId="0" applyFont="1" applyBorder="1" applyAlignment="1">
      <alignment horizontal="center" vertical="top" wrapText="1"/>
    </xf>
    <xf numFmtId="0" fontId="8" fillId="0" borderId="24" xfId="0" applyFont="1" applyBorder="1" applyAlignment="1">
      <alignment horizontal="center" vertical="top" wrapText="1"/>
    </xf>
    <xf numFmtId="0" fontId="4" fillId="0" borderId="18" xfId="0" applyFont="1" applyBorder="1" applyAlignment="1">
      <alignment horizontal="center" vertical="center" wrapText="1"/>
    </xf>
    <xf numFmtId="0" fontId="4" fillId="0" borderId="24" xfId="0" applyFont="1" applyBorder="1" applyAlignment="1">
      <alignment horizontal="center" vertical="center" wrapText="1"/>
    </xf>
    <xf numFmtId="4" fontId="4" fillId="0" borderId="18" xfId="0" applyNumberFormat="1" applyFont="1" applyBorder="1" applyAlignment="1">
      <alignment horizontal="center" vertical="center" wrapText="1"/>
    </xf>
    <xf numFmtId="4" fontId="4" fillId="0" borderId="24" xfId="0" applyNumberFormat="1" applyFont="1" applyBorder="1" applyAlignment="1">
      <alignment horizontal="center" vertical="center" wrapText="1"/>
    </xf>
    <xf numFmtId="4" fontId="8" fillId="2" borderId="18" xfId="0" applyNumberFormat="1" applyFont="1" applyFill="1" applyBorder="1" applyAlignment="1">
      <alignment horizontal="center" vertical="center" wrapText="1"/>
    </xf>
    <xf numFmtId="4" fontId="8" fillId="2" borderId="24" xfId="0" applyNumberFormat="1" applyFont="1" applyFill="1" applyBorder="1" applyAlignment="1">
      <alignment horizontal="center" vertical="center" wrapText="1"/>
    </xf>
    <xf numFmtId="0" fontId="8" fillId="0" borderId="18" xfId="0" applyFont="1" applyBorder="1" applyAlignment="1">
      <alignment horizontal="center" vertical="center" wrapText="1"/>
    </xf>
    <xf numFmtId="0" fontId="8" fillId="0" borderId="24"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38" xfId="0" applyFont="1" applyBorder="1" applyAlignment="1">
      <alignment horizontal="center" vertical="center" wrapText="1"/>
    </xf>
    <xf numFmtId="0" fontId="8" fillId="0" borderId="1" xfId="0" applyFont="1" applyBorder="1" applyAlignment="1">
      <alignment horizontal="center" vertical="top" wrapText="1"/>
    </xf>
    <xf numFmtId="0" fontId="4" fillId="0" borderId="1" xfId="0" applyFont="1" applyBorder="1" applyAlignment="1">
      <alignment horizontal="center" vertical="center" wrapText="1"/>
    </xf>
    <xf numFmtId="4" fontId="4" fillId="0" borderId="1" xfId="0" applyNumberFormat="1" applyFont="1" applyBorder="1" applyAlignment="1">
      <alignment horizontal="center" vertical="center" wrapText="1"/>
    </xf>
    <xf numFmtId="0" fontId="8" fillId="0" borderId="37" xfId="0" applyFont="1" applyBorder="1" applyAlignment="1">
      <alignment horizontal="center" vertical="top" wrapText="1"/>
    </xf>
    <xf numFmtId="4" fontId="8" fillId="2"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0" fontId="4" fillId="0" borderId="36" xfId="0" applyFont="1" applyBorder="1" applyAlignment="1">
      <alignment horizontal="center" vertical="center" wrapText="1"/>
    </xf>
    <xf numFmtId="17" fontId="4" fillId="0" borderId="18" xfId="0" applyNumberFormat="1" applyFont="1" applyBorder="1" applyAlignment="1">
      <alignment horizontal="center" vertical="center" wrapText="1"/>
    </xf>
    <xf numFmtId="0" fontId="5" fillId="0" borderId="19"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8" xfId="0" applyFont="1" applyBorder="1" applyAlignment="1">
      <alignment horizontal="center" vertical="center"/>
    </xf>
    <xf numFmtId="0" fontId="7" fillId="0" borderId="17" xfId="0" applyFont="1" applyBorder="1" applyAlignment="1">
      <alignment horizontal="center" vertical="center" wrapText="1"/>
    </xf>
    <xf numFmtId="0" fontId="7" fillId="0" borderId="8"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8" xfId="0" applyFont="1" applyBorder="1" applyAlignment="1">
      <alignment horizontal="center" vertical="center" wrapText="1"/>
    </xf>
    <xf numFmtId="0" fontId="7" fillId="0" borderId="18"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31" xfId="0" applyFont="1" applyBorder="1" applyAlignment="1">
      <alignment horizontal="center" vertical="center" wrapText="1"/>
    </xf>
    <xf numFmtId="0" fontId="11" fillId="0" borderId="18" xfId="0" applyFont="1" applyBorder="1" applyAlignment="1">
      <alignment horizontal="center" vertical="center"/>
    </xf>
    <xf numFmtId="0" fontId="11" fillId="0" borderId="24" xfId="0" applyFont="1" applyBorder="1" applyAlignment="1">
      <alignment horizontal="center" vertical="center"/>
    </xf>
    <xf numFmtId="49" fontId="11" fillId="0" borderId="28" xfId="0" applyNumberFormat="1" applyFont="1" applyBorder="1" applyAlignment="1">
      <alignment horizontal="center" vertical="center"/>
    </xf>
    <xf numFmtId="49" fontId="11" fillId="0" borderId="42" xfId="0" applyNumberFormat="1" applyFont="1" applyBorder="1" applyAlignment="1">
      <alignment horizontal="center" vertical="center"/>
    </xf>
    <xf numFmtId="49" fontId="11" fillId="0" borderId="19" xfId="0" applyNumberFormat="1" applyFont="1" applyBorder="1" applyAlignment="1">
      <alignment horizontal="center" vertical="center"/>
    </xf>
    <xf numFmtId="49" fontId="11" fillId="0" borderId="25" xfId="0" applyNumberFormat="1" applyFont="1" applyBorder="1" applyAlignment="1">
      <alignment horizontal="center" vertical="center"/>
    </xf>
    <xf numFmtId="3" fontId="11" fillId="0" borderId="18" xfId="0" applyNumberFormat="1" applyFont="1" applyBorder="1" applyAlignment="1">
      <alignment horizontal="center" vertical="center" wrapText="1"/>
    </xf>
    <xf numFmtId="3" fontId="11" fillId="0" borderId="24" xfId="0" applyNumberFormat="1" applyFont="1" applyBorder="1" applyAlignment="1">
      <alignment horizontal="center" vertical="center" wrapText="1"/>
    </xf>
    <xf numFmtId="3" fontId="11" fillId="0" borderId="18" xfId="0" applyNumberFormat="1" applyFont="1" applyBorder="1" applyAlignment="1">
      <alignment horizontal="center" vertical="center"/>
    </xf>
    <xf numFmtId="3" fontId="11" fillId="0" borderId="24" xfId="0" applyNumberFormat="1" applyFont="1" applyBorder="1" applyAlignment="1">
      <alignment horizontal="center" vertical="center"/>
    </xf>
    <xf numFmtId="0" fontId="11" fillId="0" borderId="18"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17" xfId="0" applyFont="1" applyBorder="1" applyAlignment="1">
      <alignment horizontal="center" vertical="center"/>
    </xf>
    <xf numFmtId="0" fontId="11" fillId="0" borderId="23" xfId="0" applyFont="1" applyBorder="1" applyAlignment="1">
      <alignment horizontal="center" vertical="center"/>
    </xf>
    <xf numFmtId="0" fontId="11" fillId="0" borderId="17" xfId="0" applyFont="1" applyBorder="1" applyAlignment="1">
      <alignment horizontal="center" vertical="center" wrapText="1"/>
    </xf>
    <xf numFmtId="0" fontId="11" fillId="0" borderId="23" xfId="0" applyFont="1" applyBorder="1" applyAlignment="1">
      <alignment horizontal="center" vertical="center" wrapText="1"/>
    </xf>
    <xf numFmtId="4" fontId="11" fillId="0" borderId="17" xfId="0" applyNumberFormat="1" applyFont="1" applyBorder="1" applyAlignment="1">
      <alignment horizontal="center" vertical="center" wrapText="1"/>
    </xf>
    <xf numFmtId="4" fontId="11" fillId="0" borderId="23" xfId="0" applyNumberFormat="1" applyFont="1" applyBorder="1" applyAlignment="1">
      <alignment horizontal="center" vertical="center" wrapText="1"/>
    </xf>
    <xf numFmtId="0" fontId="11" fillId="0" borderId="37" xfId="0" applyFont="1" applyBorder="1" applyAlignment="1">
      <alignment horizontal="center" vertical="center"/>
    </xf>
    <xf numFmtId="0" fontId="11" fillId="0" borderId="41" xfId="0" applyFont="1" applyBorder="1" applyAlignment="1">
      <alignment horizontal="center" vertical="center"/>
    </xf>
    <xf numFmtId="0" fontId="11" fillId="0" borderId="27" xfId="0" quotePrefix="1" applyFont="1" applyBorder="1" applyAlignment="1">
      <alignment horizontal="center" vertical="center" wrapText="1"/>
    </xf>
    <xf numFmtId="0" fontId="11" fillId="0" borderId="38" xfId="0" quotePrefix="1" applyFont="1" applyBorder="1" applyAlignment="1">
      <alignment horizontal="center" vertical="center" wrapText="1"/>
    </xf>
    <xf numFmtId="0" fontId="11" fillId="0" borderId="18" xfId="0" quotePrefix="1" applyFont="1" applyBorder="1" applyAlignment="1">
      <alignment horizontal="center" vertical="center" wrapText="1"/>
    </xf>
    <xf numFmtId="0" fontId="11" fillId="0" borderId="24" xfId="0" quotePrefix="1" applyFont="1" applyBorder="1" applyAlignment="1">
      <alignment horizontal="center" vertical="center" wrapText="1"/>
    </xf>
    <xf numFmtId="3" fontId="11" fillId="0" borderId="1" xfId="0" applyNumberFormat="1" applyFont="1" applyBorder="1" applyAlignment="1">
      <alignment horizontal="center" vertical="center" wrapText="1"/>
    </xf>
    <xf numFmtId="3" fontId="11" fillId="0" borderId="2" xfId="0" applyNumberFormat="1" applyFont="1" applyBorder="1" applyAlignment="1">
      <alignment horizontal="center" vertical="center" wrapText="1"/>
    </xf>
    <xf numFmtId="3" fontId="11" fillId="0" borderId="1" xfId="0" applyNumberFormat="1" applyFont="1" applyBorder="1" applyAlignment="1">
      <alignment horizontal="center" vertical="center"/>
    </xf>
    <xf numFmtId="3" fontId="11" fillId="0" borderId="2" xfId="0" applyNumberFormat="1" applyFont="1" applyBorder="1" applyAlignment="1">
      <alignment horizontal="center"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1" xfId="0" applyFont="1" applyBorder="1" applyAlignment="1">
      <alignment horizontal="center" vertical="center"/>
    </xf>
    <xf numFmtId="0" fontId="11" fillId="0" borderId="2" xfId="0" applyFont="1" applyBorder="1" applyAlignment="1">
      <alignment horizontal="center" vertical="center"/>
    </xf>
    <xf numFmtId="3" fontId="11" fillId="0" borderId="17" xfId="0" applyNumberFormat="1" applyFont="1" applyBorder="1" applyAlignment="1">
      <alignment horizontal="center" vertical="center" wrapText="1"/>
    </xf>
    <xf numFmtId="3" fontId="11" fillId="0" borderId="23" xfId="0" applyNumberFormat="1" applyFont="1" applyBorder="1" applyAlignment="1">
      <alignment horizontal="center" vertical="center" wrapText="1"/>
    </xf>
    <xf numFmtId="0" fontId="11" fillId="0" borderId="35" xfId="0" applyFont="1" applyBorder="1" applyAlignment="1">
      <alignment horizontal="center" vertical="center"/>
    </xf>
    <xf numFmtId="49" fontId="11" fillId="0" borderId="40" xfId="0" applyNumberFormat="1" applyFont="1" applyBorder="1" applyAlignment="1">
      <alignment horizontal="center" vertical="center"/>
    </xf>
    <xf numFmtId="49" fontId="11" fillId="0" borderId="10" xfId="0" applyNumberFormat="1" applyFont="1" applyBorder="1" applyAlignment="1">
      <alignment horizontal="center" vertical="center"/>
    </xf>
    <xf numFmtId="49" fontId="11" fillId="0" borderId="4" xfId="0" applyNumberFormat="1" applyFont="1" applyBorder="1" applyAlignment="1">
      <alignment horizontal="center" vertical="center"/>
    </xf>
    <xf numFmtId="49" fontId="11" fillId="0" borderId="18" xfId="0" applyNumberFormat="1" applyFont="1" applyBorder="1" applyAlignment="1">
      <alignment horizontal="center" vertical="center"/>
    </xf>
    <xf numFmtId="49" fontId="11" fillId="0" borderId="1" xfId="0" applyNumberFormat="1" applyFont="1" applyBorder="1" applyAlignment="1">
      <alignment horizontal="center" vertical="center"/>
    </xf>
    <xf numFmtId="49" fontId="11" fillId="0" borderId="2" xfId="0" applyNumberFormat="1" applyFont="1" applyBorder="1" applyAlignment="1">
      <alignment horizontal="center" vertical="center"/>
    </xf>
    <xf numFmtId="14" fontId="11" fillId="0" borderId="19" xfId="0" applyNumberFormat="1" applyFont="1" applyBorder="1" applyAlignment="1">
      <alignment horizontal="center" vertical="center" wrapText="1"/>
    </xf>
    <xf numFmtId="0" fontId="11" fillId="0" borderId="21" xfId="0" applyFont="1" applyBorder="1" applyAlignment="1">
      <alignment horizontal="center" vertical="center" wrapText="1"/>
    </xf>
    <xf numFmtId="4" fontId="11" fillId="0" borderId="3" xfId="0" applyNumberFormat="1" applyFont="1" applyBorder="1" applyAlignment="1">
      <alignment horizontal="center" vertical="center" wrapText="1"/>
    </xf>
    <xf numFmtId="4" fontId="11" fillId="0" borderId="1" xfId="0" applyNumberFormat="1" applyFont="1" applyBorder="1" applyAlignment="1">
      <alignment horizontal="center" vertical="center" wrapText="1"/>
    </xf>
    <xf numFmtId="4" fontId="11" fillId="0" borderId="2" xfId="0" applyNumberFormat="1" applyFont="1" applyBorder="1" applyAlignment="1">
      <alignment horizontal="center" vertical="center" wrapText="1"/>
    </xf>
    <xf numFmtId="49" fontId="11" fillId="0" borderId="17" xfId="0" applyNumberFormat="1" applyFont="1" applyBorder="1" applyAlignment="1">
      <alignment horizontal="center" vertical="center"/>
    </xf>
    <xf numFmtId="49" fontId="11" fillId="0" borderId="8" xfId="0" applyNumberFormat="1" applyFont="1" applyBorder="1" applyAlignment="1">
      <alignment horizontal="center" vertical="center"/>
    </xf>
    <xf numFmtId="49" fontId="11" fillId="0" borderId="23" xfId="0" applyNumberFormat="1" applyFont="1" applyBorder="1" applyAlignment="1">
      <alignment horizontal="center" vertical="center"/>
    </xf>
    <xf numFmtId="0" fontId="11" fillId="0" borderId="43" xfId="0" quotePrefix="1" applyFont="1" applyBorder="1" applyAlignment="1">
      <alignment horizontal="center" vertical="center" wrapText="1"/>
    </xf>
    <xf numFmtId="0" fontId="11" fillId="0" borderId="36" xfId="0" quotePrefix="1" applyFont="1" applyBorder="1" applyAlignment="1">
      <alignment horizontal="center" vertical="center" wrapText="1"/>
    </xf>
    <xf numFmtId="0" fontId="11" fillId="0" borderId="31" xfId="0" quotePrefix="1" applyFont="1" applyBorder="1" applyAlignment="1">
      <alignment horizontal="center" vertical="center" wrapText="1"/>
    </xf>
    <xf numFmtId="0" fontId="11" fillId="0" borderId="1" xfId="0" quotePrefix="1" applyFont="1" applyBorder="1" applyAlignment="1">
      <alignment horizontal="center" vertical="center" wrapText="1"/>
    </xf>
    <xf numFmtId="0" fontId="11" fillId="0" borderId="2" xfId="0" quotePrefix="1" applyFont="1" applyBorder="1" applyAlignment="1">
      <alignment horizontal="center" vertical="center" wrapText="1"/>
    </xf>
    <xf numFmtId="0" fontId="11" fillId="0" borderId="3" xfId="0" quotePrefix="1" applyFont="1" applyBorder="1" applyAlignment="1">
      <alignment horizontal="center" vertical="center" wrapText="1"/>
    </xf>
    <xf numFmtId="0" fontId="11" fillId="0" borderId="8" xfId="0" applyFont="1" applyBorder="1" applyAlignment="1">
      <alignment horizontal="center" vertical="center"/>
    </xf>
    <xf numFmtId="0" fontId="11" fillId="0" borderId="3" xfId="0" applyFont="1" applyBorder="1" applyAlignment="1">
      <alignment horizontal="center" vertical="center"/>
    </xf>
    <xf numFmtId="0" fontId="11" fillId="0" borderId="8" xfId="0" applyFont="1" applyBorder="1" applyAlignment="1">
      <alignment horizontal="center" vertical="center" wrapText="1"/>
    </xf>
    <xf numFmtId="0" fontId="11" fillId="0" borderId="3" xfId="0" applyFont="1" applyBorder="1" applyAlignment="1">
      <alignment horizontal="center" vertical="center" wrapText="1"/>
    </xf>
    <xf numFmtId="4" fontId="11" fillId="0" borderId="8" xfId="0" applyNumberFormat="1" applyFont="1" applyBorder="1" applyAlignment="1">
      <alignment horizontal="center" vertical="center" wrapText="1"/>
    </xf>
    <xf numFmtId="3" fontId="11" fillId="0" borderId="8" xfId="0" applyNumberFormat="1" applyFont="1" applyBorder="1" applyAlignment="1">
      <alignment horizontal="center" vertical="center" wrapText="1"/>
    </xf>
    <xf numFmtId="3" fontId="11" fillId="0" borderId="3" xfId="0" applyNumberFormat="1" applyFont="1" applyBorder="1" applyAlignment="1">
      <alignment horizontal="center" vertical="center" wrapText="1"/>
    </xf>
    <xf numFmtId="0" fontId="11" fillId="0" borderId="8" xfId="0" quotePrefix="1" applyFont="1" applyBorder="1" applyAlignment="1">
      <alignment horizontal="center" vertical="center" wrapText="1"/>
    </xf>
    <xf numFmtId="0" fontId="11" fillId="0" borderId="25" xfId="0" applyFont="1" applyBorder="1" applyAlignment="1">
      <alignment horizontal="center" vertical="center" wrapText="1"/>
    </xf>
    <xf numFmtId="49" fontId="11" fillId="0" borderId="24" xfId="0" applyNumberFormat="1" applyFont="1" applyBorder="1" applyAlignment="1">
      <alignment horizontal="center" vertical="center"/>
    </xf>
    <xf numFmtId="0" fontId="11" fillId="0" borderId="16" xfId="0" quotePrefix="1" applyFont="1" applyBorder="1" applyAlignment="1">
      <alignment horizontal="center" vertical="center" wrapText="1"/>
    </xf>
    <xf numFmtId="0" fontId="11" fillId="0" borderId="20" xfId="0" quotePrefix="1" applyFont="1" applyBorder="1" applyAlignment="1">
      <alignment horizontal="center" vertical="center" wrapText="1"/>
    </xf>
    <xf numFmtId="0" fontId="11" fillId="0" borderId="17" xfId="0" quotePrefix="1" applyFont="1" applyBorder="1" applyAlignment="1">
      <alignment horizontal="center" vertical="center" wrapText="1"/>
    </xf>
    <xf numFmtId="0" fontId="11" fillId="0" borderId="19" xfId="0" applyFont="1" applyBorder="1" applyAlignment="1">
      <alignment horizontal="center" vertical="center"/>
    </xf>
    <xf numFmtId="0" fontId="11" fillId="0" borderId="21" xfId="0" applyFont="1" applyBorder="1" applyAlignment="1">
      <alignment horizontal="center" vertical="center"/>
    </xf>
    <xf numFmtId="0" fontId="11" fillId="0" borderId="25" xfId="0" applyFont="1" applyBorder="1" applyAlignment="1">
      <alignment horizontal="center" vertical="center"/>
    </xf>
    <xf numFmtId="4" fontId="11" fillId="0" borderId="17" xfId="0" applyNumberFormat="1" applyFont="1" applyBorder="1" applyAlignment="1">
      <alignment horizontal="center" vertical="center"/>
    </xf>
    <xf numFmtId="4" fontId="11" fillId="0" borderId="8" xfId="0" applyNumberFormat="1" applyFont="1" applyBorder="1" applyAlignment="1">
      <alignment horizontal="center" vertical="center"/>
    </xf>
    <xf numFmtId="4" fontId="11" fillId="0" borderId="23" xfId="0" applyNumberFormat="1" applyFont="1" applyBorder="1" applyAlignment="1">
      <alignment horizontal="center" vertical="center"/>
    </xf>
    <xf numFmtId="0" fontId="11" fillId="0" borderId="22" xfId="0" quotePrefix="1" applyFont="1" applyBorder="1" applyAlignment="1">
      <alignment horizontal="center" vertical="center" wrapText="1"/>
    </xf>
    <xf numFmtId="0" fontId="14" fillId="0" borderId="17" xfId="0" quotePrefix="1" applyFont="1" applyBorder="1" applyAlignment="1">
      <alignment horizontal="center" vertical="center" wrapText="1"/>
    </xf>
    <xf numFmtId="0" fontId="14" fillId="0" borderId="8" xfId="0" quotePrefix="1" applyFont="1" applyBorder="1" applyAlignment="1">
      <alignment horizontal="center" vertical="center" wrapText="1"/>
    </xf>
    <xf numFmtId="0" fontId="14" fillId="0" borderId="23" xfId="0" quotePrefix="1" applyFont="1" applyBorder="1" applyAlignment="1">
      <alignment horizontal="center" vertical="center" wrapText="1"/>
    </xf>
    <xf numFmtId="0" fontId="11" fillId="0" borderId="1" xfId="0" quotePrefix="1" applyFont="1" applyBorder="1" applyAlignment="1">
      <alignment horizontal="center" vertical="center"/>
    </xf>
    <xf numFmtId="0" fontId="11" fillId="0" borderId="24" xfId="0" quotePrefix="1" applyFont="1" applyBorder="1" applyAlignment="1">
      <alignment horizontal="center" vertical="center"/>
    </xf>
    <xf numFmtId="1" fontId="1" fillId="0" borderId="2" xfId="0" applyNumberFormat="1" applyFont="1" applyBorder="1" applyAlignment="1">
      <alignment horizontal="center" vertical="top" wrapText="1"/>
    </xf>
    <xf numFmtId="1" fontId="1" fillId="0" borderId="8" xfId="0" applyNumberFormat="1" applyFont="1" applyBorder="1" applyAlignment="1">
      <alignment horizontal="center" vertical="top" wrapText="1"/>
    </xf>
    <xf numFmtId="0" fontId="37" fillId="0" borderId="1" xfId="0" applyFont="1" applyBorder="1" applyAlignment="1">
      <alignment horizontal="center" vertical="center" wrapText="1"/>
    </xf>
    <xf numFmtId="0" fontId="38" fillId="0" borderId="1" xfId="0" applyFont="1" applyBorder="1" applyAlignment="1">
      <alignment horizontal="center" vertical="center"/>
    </xf>
    <xf numFmtId="0" fontId="0" fillId="0" borderId="1" xfId="0" applyBorder="1"/>
    <xf numFmtId="0" fontId="0" fillId="0" borderId="1" xfId="0" applyBorder="1" applyAlignment="1">
      <alignment horizontal="center" vertical="top" wrapText="1"/>
    </xf>
    <xf numFmtId="0" fontId="0" fillId="0" borderId="1" xfId="0" applyBorder="1" applyAlignment="1">
      <alignment horizontal="center" vertical="top"/>
    </xf>
    <xf numFmtId="49" fontId="4" fillId="0" borderId="1" xfId="0" applyNumberFormat="1" applyFont="1" applyBorder="1" applyAlignment="1">
      <alignment horizontal="center" vertical="top" wrapText="1"/>
    </xf>
    <xf numFmtId="14" fontId="4" fillId="0" borderId="2" xfId="0" applyNumberFormat="1" applyFont="1" applyBorder="1" applyAlignment="1">
      <alignment horizontal="center" vertical="top" wrapText="1"/>
    </xf>
    <xf numFmtId="0" fontId="39" fillId="0" borderId="2" xfId="0" applyFont="1" applyBorder="1" applyAlignment="1">
      <alignment horizontal="left" vertical="top" wrapText="1"/>
    </xf>
    <xf numFmtId="0" fontId="40" fillId="0" borderId="2" xfId="0" applyFont="1" applyBorder="1" applyAlignment="1">
      <alignment horizontal="left" vertical="top" wrapText="1"/>
    </xf>
    <xf numFmtId="0" fontId="38" fillId="0" borderId="1" xfId="0" applyFont="1" applyBorder="1" applyAlignment="1">
      <alignment horizontal="center" vertical="top" wrapText="1"/>
    </xf>
    <xf numFmtId="2" fontId="38" fillId="0" borderId="1" xfId="0" applyNumberFormat="1" applyFont="1" applyBorder="1" applyAlignment="1">
      <alignment horizontal="center" vertical="top" wrapText="1"/>
    </xf>
    <xf numFmtId="2" fontId="40" fillId="0" borderId="2" xfId="0" applyNumberFormat="1" applyFont="1" applyBorder="1" applyAlignment="1">
      <alignment horizontal="left" vertical="top" wrapText="1"/>
    </xf>
    <xf numFmtId="2" fontId="39" fillId="2" borderId="2" xfId="0" applyNumberFormat="1" applyFont="1" applyFill="1" applyBorder="1" applyAlignment="1">
      <alignment horizontal="left" vertical="top" wrapText="1"/>
    </xf>
    <xf numFmtId="2" fontId="39" fillId="0" borderId="2" xfId="0" applyNumberFormat="1" applyFont="1" applyBorder="1" applyAlignment="1">
      <alignment horizontal="left" vertical="top" wrapText="1"/>
    </xf>
    <xf numFmtId="49" fontId="40" fillId="0" borderId="2" xfId="0" applyNumberFormat="1" applyFont="1" applyBorder="1" applyAlignment="1">
      <alignment horizontal="left" vertical="top" wrapText="1"/>
    </xf>
    <xf numFmtId="14" fontId="41" fillId="0" borderId="2" xfId="0" applyNumberFormat="1" applyFont="1" applyBorder="1" applyAlignment="1">
      <alignment horizontal="left" vertical="top" wrapText="1"/>
    </xf>
    <xf numFmtId="0" fontId="39" fillId="0" borderId="8" xfId="0" applyFont="1" applyBorder="1" applyAlignment="1">
      <alignment horizontal="left" vertical="top" wrapText="1"/>
    </xf>
    <xf numFmtId="0" fontId="40" fillId="0" borderId="8" xfId="0" applyFont="1" applyBorder="1" applyAlignment="1">
      <alignment horizontal="left" vertical="top" wrapText="1"/>
    </xf>
    <xf numFmtId="2" fontId="40" fillId="0" borderId="8" xfId="0" applyNumberFormat="1" applyFont="1" applyBorder="1" applyAlignment="1">
      <alignment horizontal="left" vertical="top" wrapText="1"/>
    </xf>
    <xf numFmtId="2" fontId="39" fillId="2" borderId="8" xfId="0" applyNumberFormat="1" applyFont="1" applyFill="1" applyBorder="1" applyAlignment="1">
      <alignment horizontal="left" vertical="top" wrapText="1"/>
    </xf>
    <xf numFmtId="2" fontId="39" fillId="0" borderId="8" xfId="0" applyNumberFormat="1" applyFont="1" applyBorder="1" applyAlignment="1">
      <alignment horizontal="left" vertical="top" wrapText="1"/>
    </xf>
    <xf numFmtId="49" fontId="40" fillId="0" borderId="8" xfId="0" applyNumberFormat="1" applyFont="1" applyBorder="1" applyAlignment="1">
      <alignment horizontal="left" vertical="top" wrapText="1"/>
    </xf>
    <xf numFmtId="0" fontId="41" fillId="0" borderId="8" xfId="0" applyFont="1" applyBorder="1" applyAlignment="1">
      <alignment horizontal="left" vertical="top" wrapText="1"/>
    </xf>
    <xf numFmtId="0" fontId="39" fillId="0" borderId="3" xfId="0" applyFont="1" applyBorder="1" applyAlignment="1">
      <alignment horizontal="left" vertical="top" wrapText="1"/>
    </xf>
    <xf numFmtId="0" fontId="40" fillId="0" borderId="3" xfId="0" applyFont="1" applyBorder="1" applyAlignment="1">
      <alignment horizontal="left" vertical="top" wrapText="1"/>
    </xf>
    <xf numFmtId="3" fontId="38" fillId="0" borderId="1" xfId="0" applyNumberFormat="1" applyFont="1" applyBorder="1" applyAlignment="1">
      <alignment horizontal="center" vertical="top" wrapText="1"/>
    </xf>
    <xf numFmtId="2" fontId="40" fillId="0" borderId="3" xfId="0" applyNumberFormat="1" applyFont="1" applyBorder="1" applyAlignment="1">
      <alignment horizontal="left" vertical="top" wrapText="1"/>
    </xf>
    <xf numFmtId="2" fontId="39" fillId="2" borderId="3" xfId="0" applyNumberFormat="1" applyFont="1" applyFill="1" applyBorder="1" applyAlignment="1">
      <alignment horizontal="left" vertical="top" wrapText="1"/>
    </xf>
    <xf numFmtId="2" fontId="39" fillId="0" borderId="3" xfId="0" applyNumberFormat="1" applyFont="1" applyBorder="1" applyAlignment="1">
      <alignment horizontal="left" vertical="top" wrapText="1"/>
    </xf>
    <xf numFmtId="49" fontId="40" fillId="0" borderId="3" xfId="0" applyNumberFormat="1" applyFont="1" applyBorder="1" applyAlignment="1">
      <alignment horizontal="left" vertical="top" wrapText="1"/>
    </xf>
    <xf numFmtId="0" fontId="41" fillId="0" borderId="3" xfId="0" applyFont="1" applyBorder="1" applyAlignment="1">
      <alignment horizontal="left" vertical="top" wrapText="1"/>
    </xf>
  </cellXfs>
  <cellStyles count="4">
    <cellStyle name="Bad" xfId="2" builtinId="27"/>
    <cellStyle name="Hyperlink" xfId="3" builtinId="8"/>
    <cellStyle name="Normal" xfId="0" builtinId="0"/>
    <cellStyle name="Note"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auragesregionas.lt/wp-content/uploads/2024/02/TS-2-priedas-Taurages-RPPl-nauja-redakcija-20240202.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D9DB2-8AC0-4B8C-A571-53B84E735CED}">
  <sheetPr>
    <pageSetUpPr fitToPage="1"/>
  </sheetPr>
  <dimension ref="B1:AK55"/>
  <sheetViews>
    <sheetView zoomScale="90" zoomScaleNormal="90" workbookViewId="0">
      <pane xSplit="6" ySplit="1" topLeftCell="G31" activePane="bottomRight" state="frozen"/>
      <selection pane="topRight" activeCell="G1" sqref="G1"/>
      <selection pane="bottomLeft" activeCell="A5" sqref="A5"/>
      <selection pane="bottomRight" activeCell="E42" sqref="E42"/>
    </sheetView>
  </sheetViews>
  <sheetFormatPr defaultColWidth="9.140625" defaultRowHeight="12.75" x14ac:dyDescent="0.2"/>
  <cols>
    <col min="1" max="1" width="1.85546875" style="1" customWidth="1"/>
    <col min="2" max="2" width="14.140625" style="1" customWidth="1"/>
    <col min="3" max="3" width="17.7109375" style="1" customWidth="1"/>
    <col min="4" max="5" width="13.85546875" style="1" customWidth="1"/>
    <col min="6" max="6" width="31" style="1" customWidth="1"/>
    <col min="7" max="7" width="43.140625" style="1" customWidth="1"/>
    <col min="8" max="8" width="14.7109375" style="1" customWidth="1"/>
    <col min="9" max="9" width="13.85546875" style="1" customWidth="1"/>
    <col min="10" max="10" width="17.42578125" style="1" customWidth="1"/>
    <col min="11" max="14" width="10.5703125" style="1" customWidth="1"/>
    <col min="15" max="16" width="15.85546875" style="1" customWidth="1"/>
    <col min="17" max="17" width="18.5703125" style="1" customWidth="1"/>
    <col min="18" max="18" width="15.85546875" style="1" customWidth="1"/>
    <col min="19" max="21" width="14" style="1" customWidth="1"/>
    <col min="22" max="22" width="14.5703125" style="1" customWidth="1"/>
    <col min="23" max="23" width="11.28515625" style="1" customWidth="1"/>
    <col min="24" max="24" width="10" style="1" customWidth="1"/>
    <col min="25" max="25" width="11.7109375" style="1" customWidth="1"/>
    <col min="26" max="27" width="12.28515625" style="1" customWidth="1"/>
    <col min="28" max="29" width="11.28515625" style="1" customWidth="1"/>
    <col min="30" max="30" width="12.28515625" style="1" customWidth="1"/>
    <col min="31" max="31" width="13.140625" style="1" customWidth="1"/>
    <col min="32" max="33" width="11.140625" style="1" customWidth="1"/>
    <col min="34" max="34" width="24.28515625" style="1" customWidth="1"/>
    <col min="35" max="35" width="19.42578125" style="1" customWidth="1"/>
    <col min="36" max="36" width="17" style="1" customWidth="1"/>
    <col min="37" max="16384" width="9.140625" style="1"/>
  </cols>
  <sheetData>
    <row r="1" spans="2:36" x14ac:dyDescent="0.2">
      <c r="B1" s="190" t="s">
        <v>28</v>
      </c>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0"/>
    </row>
    <row r="2" spans="2:36" ht="15" x14ac:dyDescent="0.25">
      <c r="B2" s="72" t="s">
        <v>280</v>
      </c>
    </row>
    <row r="3" spans="2:36" x14ac:dyDescent="0.2">
      <c r="B3" s="191" t="s">
        <v>0</v>
      </c>
      <c r="C3" s="191" t="s">
        <v>1</v>
      </c>
      <c r="D3" s="191" t="s">
        <v>18</v>
      </c>
      <c r="E3" s="191" t="s">
        <v>19</v>
      </c>
      <c r="F3" s="191" t="s">
        <v>20</v>
      </c>
      <c r="G3" s="191" t="s">
        <v>2</v>
      </c>
      <c r="H3" s="191" t="s">
        <v>3</v>
      </c>
      <c r="I3" s="191" t="s">
        <v>4</v>
      </c>
      <c r="J3" s="192" t="s">
        <v>5</v>
      </c>
      <c r="K3" s="192"/>
      <c r="L3" s="192"/>
      <c r="M3" s="192"/>
      <c r="N3" s="193" t="s">
        <v>30</v>
      </c>
      <c r="O3" s="191" t="s">
        <v>21</v>
      </c>
      <c r="P3" s="201" t="s">
        <v>29</v>
      </c>
      <c r="Q3" s="201" t="s">
        <v>22</v>
      </c>
      <c r="R3" s="201" t="s">
        <v>27</v>
      </c>
      <c r="S3" s="201" t="s">
        <v>23</v>
      </c>
      <c r="T3" s="191" t="s">
        <v>31</v>
      </c>
      <c r="U3" s="191" t="s">
        <v>32</v>
      </c>
      <c r="V3" s="192" t="s">
        <v>33</v>
      </c>
      <c r="W3" s="192"/>
      <c r="X3" s="192"/>
      <c r="Y3" s="192"/>
      <c r="Z3" s="192"/>
      <c r="AA3" s="192"/>
      <c r="AB3" s="191" t="s">
        <v>38</v>
      </c>
      <c r="AC3" s="196" t="s">
        <v>41</v>
      </c>
      <c r="AD3" s="198" t="s">
        <v>42</v>
      </c>
      <c r="AE3" s="199"/>
      <c r="AF3" s="200"/>
      <c r="AG3" s="193" t="s">
        <v>17</v>
      </c>
      <c r="AH3" s="193" t="s">
        <v>26</v>
      </c>
      <c r="AI3" s="191" t="s">
        <v>24</v>
      </c>
      <c r="AJ3" s="193" t="s">
        <v>25</v>
      </c>
    </row>
    <row r="4" spans="2:36" ht="127.5" x14ac:dyDescent="0.2">
      <c r="B4" s="191"/>
      <c r="C4" s="191"/>
      <c r="D4" s="191"/>
      <c r="E4" s="191"/>
      <c r="F4" s="191"/>
      <c r="G4" s="191"/>
      <c r="H4" s="191"/>
      <c r="I4" s="191"/>
      <c r="J4" s="3" t="s">
        <v>6</v>
      </c>
      <c r="K4" s="3" t="s">
        <v>7</v>
      </c>
      <c r="L4" s="3" t="s">
        <v>8</v>
      </c>
      <c r="M4" s="8" t="s">
        <v>9</v>
      </c>
      <c r="N4" s="194"/>
      <c r="O4" s="191"/>
      <c r="P4" s="201"/>
      <c r="Q4" s="201"/>
      <c r="R4" s="201"/>
      <c r="S4" s="201"/>
      <c r="T4" s="191"/>
      <c r="U4" s="191"/>
      <c r="V4" s="3" t="s">
        <v>35</v>
      </c>
      <c r="W4" s="3" t="s">
        <v>36</v>
      </c>
      <c r="X4" s="3" t="s">
        <v>10</v>
      </c>
      <c r="Y4" s="3" t="s">
        <v>37</v>
      </c>
      <c r="Z4" s="3" t="s">
        <v>34</v>
      </c>
      <c r="AA4" s="3" t="s">
        <v>15</v>
      </c>
      <c r="AB4" s="191"/>
      <c r="AC4" s="197"/>
      <c r="AD4" s="3" t="s">
        <v>11</v>
      </c>
      <c r="AE4" s="3" t="s">
        <v>12</v>
      </c>
      <c r="AF4" s="3" t="s">
        <v>16</v>
      </c>
      <c r="AG4" s="194"/>
      <c r="AH4" s="194"/>
      <c r="AI4" s="191"/>
      <c r="AJ4" s="194"/>
    </row>
    <row r="5" spans="2:36" x14ac:dyDescent="0.2">
      <c r="B5" s="2">
        <v>1</v>
      </c>
      <c r="C5" s="27">
        <v>2</v>
      </c>
      <c r="D5" s="2">
        <v>3</v>
      </c>
      <c r="E5" s="27">
        <v>4</v>
      </c>
      <c r="F5" s="2">
        <v>5</v>
      </c>
      <c r="G5" s="27">
        <v>6</v>
      </c>
      <c r="H5" s="2">
        <v>7</v>
      </c>
      <c r="I5" s="28">
        <v>8</v>
      </c>
      <c r="J5" s="29">
        <v>9</v>
      </c>
      <c r="K5" s="30">
        <v>10</v>
      </c>
      <c r="L5" s="29">
        <v>11</v>
      </c>
      <c r="M5" s="2">
        <v>12</v>
      </c>
      <c r="N5" s="2">
        <v>13</v>
      </c>
      <c r="O5" s="27">
        <v>14</v>
      </c>
      <c r="P5" s="2">
        <v>15</v>
      </c>
      <c r="Q5" s="27">
        <v>16</v>
      </c>
      <c r="R5" s="2">
        <v>17</v>
      </c>
      <c r="S5" s="31">
        <v>18</v>
      </c>
      <c r="T5" s="2">
        <v>19</v>
      </c>
      <c r="U5" s="27">
        <v>20</v>
      </c>
      <c r="V5" s="2">
        <v>21</v>
      </c>
      <c r="W5" s="27">
        <v>22</v>
      </c>
      <c r="X5" s="2">
        <v>23</v>
      </c>
      <c r="Y5" s="28">
        <v>24</v>
      </c>
      <c r="Z5" s="2">
        <v>25</v>
      </c>
      <c r="AA5" s="32">
        <v>26</v>
      </c>
      <c r="AB5" s="2">
        <v>27</v>
      </c>
      <c r="AC5" s="27">
        <v>28</v>
      </c>
      <c r="AD5" s="2">
        <v>29</v>
      </c>
      <c r="AE5" s="27">
        <v>30</v>
      </c>
      <c r="AF5" s="2">
        <v>31</v>
      </c>
      <c r="AG5" s="27">
        <v>32</v>
      </c>
      <c r="AH5" s="2">
        <v>33</v>
      </c>
      <c r="AI5" s="27">
        <v>34</v>
      </c>
      <c r="AJ5" s="2">
        <v>35</v>
      </c>
    </row>
    <row r="6" spans="2:36" ht="96" x14ac:dyDescent="0.2">
      <c r="B6" s="33" t="s">
        <v>43</v>
      </c>
      <c r="C6" s="34" t="s">
        <v>176</v>
      </c>
      <c r="D6" s="33" t="s">
        <v>177</v>
      </c>
      <c r="E6" s="34" t="s">
        <v>73</v>
      </c>
      <c r="F6" s="33" t="s">
        <v>178</v>
      </c>
      <c r="G6" s="34" t="s">
        <v>179</v>
      </c>
      <c r="H6" s="33" t="s">
        <v>44</v>
      </c>
      <c r="I6" s="34" t="s">
        <v>44</v>
      </c>
      <c r="J6" s="35" t="s">
        <v>45</v>
      </c>
      <c r="K6" s="36" t="s">
        <v>46</v>
      </c>
      <c r="L6" s="37" t="s">
        <v>47</v>
      </c>
      <c r="M6" s="38">
        <v>340</v>
      </c>
      <c r="N6" s="33" t="s">
        <v>48</v>
      </c>
      <c r="O6" s="34" t="s">
        <v>49</v>
      </c>
      <c r="P6" s="39" t="s">
        <v>50</v>
      </c>
      <c r="Q6" s="40" t="s">
        <v>51</v>
      </c>
      <c r="R6" s="39" t="s">
        <v>52</v>
      </c>
      <c r="S6" s="40" t="s">
        <v>53</v>
      </c>
      <c r="T6" s="59">
        <f>U6+U10</f>
        <v>162175</v>
      </c>
      <c r="U6" s="60">
        <f>V6</f>
        <v>134754</v>
      </c>
      <c r="V6" s="59">
        <v>134754</v>
      </c>
      <c r="W6" s="60"/>
      <c r="X6" s="59"/>
      <c r="Y6" s="60"/>
      <c r="Z6" s="59"/>
      <c r="AA6" s="61"/>
      <c r="AB6" s="59">
        <v>23781</v>
      </c>
      <c r="AC6" s="61" t="s">
        <v>54</v>
      </c>
      <c r="AD6" s="62"/>
      <c r="AE6" s="61">
        <f>U6</f>
        <v>134754</v>
      </c>
      <c r="AF6" s="62"/>
      <c r="AG6" s="40"/>
      <c r="AH6" s="74" t="s">
        <v>180</v>
      </c>
      <c r="AI6" s="64" t="s">
        <v>181</v>
      </c>
      <c r="AJ6" s="80">
        <v>45363</v>
      </c>
    </row>
    <row r="7" spans="2:36" ht="96" x14ac:dyDescent="0.2">
      <c r="B7" s="41" t="s">
        <v>43</v>
      </c>
      <c r="C7" s="34"/>
      <c r="D7" s="33"/>
      <c r="E7" s="34"/>
      <c r="F7" s="33"/>
      <c r="G7" s="34"/>
      <c r="H7" s="33"/>
      <c r="I7" s="34"/>
      <c r="J7" s="35" t="s">
        <v>57</v>
      </c>
      <c r="K7" s="36" t="s">
        <v>58</v>
      </c>
      <c r="L7" s="37" t="s">
        <v>59</v>
      </c>
      <c r="M7" s="34">
        <v>28.6</v>
      </c>
      <c r="N7" s="33"/>
      <c r="O7" s="34"/>
      <c r="P7" s="39"/>
      <c r="Q7" s="40"/>
      <c r="R7" s="39"/>
      <c r="S7" s="40"/>
      <c r="T7" s="59"/>
      <c r="U7" s="60"/>
      <c r="V7" s="59"/>
      <c r="W7" s="60"/>
      <c r="X7" s="59"/>
      <c r="Y7" s="60"/>
      <c r="Z7" s="59"/>
      <c r="AA7" s="61"/>
      <c r="AB7" s="59"/>
      <c r="AC7" s="61"/>
      <c r="AD7" s="62"/>
      <c r="AE7" s="61"/>
      <c r="AF7" s="62"/>
      <c r="AG7" s="40"/>
      <c r="AH7" s="63"/>
      <c r="AI7" s="64"/>
      <c r="AJ7" s="57"/>
    </row>
    <row r="8" spans="2:36" ht="72" x14ac:dyDescent="0.2">
      <c r="B8" s="41" t="s">
        <v>43</v>
      </c>
      <c r="C8" s="34"/>
      <c r="D8" s="33"/>
      <c r="E8" s="34"/>
      <c r="F8" s="33"/>
      <c r="G8" s="34"/>
      <c r="H8" s="33"/>
      <c r="I8" s="34"/>
      <c r="J8" s="35" t="s">
        <v>63</v>
      </c>
      <c r="K8" s="36" t="s">
        <v>64</v>
      </c>
      <c r="L8" s="37" t="s">
        <v>65</v>
      </c>
      <c r="M8" s="42">
        <v>394</v>
      </c>
      <c r="N8" s="33"/>
      <c r="O8" s="34"/>
      <c r="P8" s="39"/>
      <c r="Q8" s="40"/>
      <c r="R8" s="39"/>
      <c r="S8" s="40"/>
      <c r="T8" s="59"/>
      <c r="U8" s="60"/>
      <c r="V8" s="59"/>
      <c r="W8" s="60"/>
      <c r="X8" s="59"/>
      <c r="Y8" s="60"/>
      <c r="Z8" s="59"/>
      <c r="AA8" s="61"/>
      <c r="AB8" s="59"/>
      <c r="AC8" s="61"/>
      <c r="AD8" s="62"/>
      <c r="AE8" s="61"/>
      <c r="AF8" s="62"/>
      <c r="AG8" s="40"/>
      <c r="AH8" s="63"/>
      <c r="AI8" s="64"/>
      <c r="AJ8" s="57"/>
    </row>
    <row r="9" spans="2:36" ht="84" x14ac:dyDescent="0.2">
      <c r="B9" s="41" t="s">
        <v>43</v>
      </c>
      <c r="C9" s="34"/>
      <c r="D9" s="38"/>
      <c r="E9" s="43"/>
      <c r="F9" s="38"/>
      <c r="G9" s="43"/>
      <c r="H9" s="38"/>
      <c r="I9" s="43"/>
      <c r="J9" s="35" t="s">
        <v>66</v>
      </c>
      <c r="K9" s="36" t="s">
        <v>67</v>
      </c>
      <c r="L9" s="37" t="s">
        <v>68</v>
      </c>
      <c r="M9" s="42">
        <v>1</v>
      </c>
      <c r="N9" s="34"/>
      <c r="O9" s="33"/>
      <c r="P9" s="40"/>
      <c r="Q9" s="39"/>
      <c r="R9" s="39"/>
      <c r="S9" s="39"/>
      <c r="T9" s="59"/>
      <c r="U9" s="67"/>
      <c r="V9" s="65"/>
      <c r="W9" s="67"/>
      <c r="X9" s="65"/>
      <c r="Y9" s="67"/>
      <c r="Z9" s="65"/>
      <c r="AA9" s="68"/>
      <c r="AB9" s="65"/>
      <c r="AC9" s="68"/>
      <c r="AD9" s="69"/>
      <c r="AE9" s="68"/>
      <c r="AF9" s="69"/>
      <c r="AG9" s="46"/>
      <c r="AH9" s="63"/>
      <c r="AI9" s="64"/>
      <c r="AJ9" s="57"/>
    </row>
    <row r="10" spans="2:36" ht="96" x14ac:dyDescent="0.2">
      <c r="B10" s="41" t="s">
        <v>43</v>
      </c>
      <c r="C10" s="34"/>
      <c r="D10" s="33" t="s">
        <v>182</v>
      </c>
      <c r="E10" s="34" t="s">
        <v>183</v>
      </c>
      <c r="F10" s="33" t="s">
        <v>184</v>
      </c>
      <c r="G10" s="34" t="s">
        <v>179</v>
      </c>
      <c r="H10" s="33" t="s">
        <v>44</v>
      </c>
      <c r="I10" s="34" t="s">
        <v>44</v>
      </c>
      <c r="J10" s="35" t="s">
        <v>45</v>
      </c>
      <c r="K10" s="36" t="s">
        <v>46</v>
      </c>
      <c r="L10" s="37" t="s">
        <v>47</v>
      </c>
      <c r="M10" s="38">
        <v>210</v>
      </c>
      <c r="N10" s="33"/>
      <c r="O10" s="34"/>
      <c r="P10" s="39"/>
      <c r="Q10" s="40"/>
      <c r="R10" s="39"/>
      <c r="S10" s="40"/>
      <c r="T10" s="59"/>
      <c r="U10" s="60">
        <f>V10</f>
        <v>27421</v>
      </c>
      <c r="V10" s="59">
        <v>27421</v>
      </c>
      <c r="W10" s="60"/>
      <c r="X10" s="59"/>
      <c r="Y10" s="60"/>
      <c r="Z10" s="59"/>
      <c r="AA10" s="61"/>
      <c r="AB10" s="59">
        <v>4839</v>
      </c>
      <c r="AC10" s="61" t="s">
        <v>54</v>
      </c>
      <c r="AD10" s="62"/>
      <c r="AE10" s="61">
        <f>U10</f>
        <v>27421</v>
      </c>
      <c r="AF10" s="62"/>
      <c r="AG10" s="40"/>
      <c r="AH10" s="63"/>
      <c r="AI10" s="64"/>
      <c r="AJ10" s="57"/>
    </row>
    <row r="11" spans="2:36" ht="48" x14ac:dyDescent="0.2">
      <c r="B11" s="41" t="s">
        <v>43</v>
      </c>
      <c r="C11" s="34"/>
      <c r="D11" s="33"/>
      <c r="E11" s="34"/>
      <c r="F11" s="33"/>
      <c r="G11" s="34"/>
      <c r="H11" s="33"/>
      <c r="I11" s="34"/>
      <c r="J11" s="47" t="s">
        <v>60</v>
      </c>
      <c r="K11" s="48" t="s">
        <v>61</v>
      </c>
      <c r="L11" s="36" t="s">
        <v>62</v>
      </c>
      <c r="M11" s="42">
        <v>40</v>
      </c>
      <c r="N11" s="33"/>
      <c r="O11" s="34"/>
      <c r="P11" s="39"/>
      <c r="Q11" s="40"/>
      <c r="R11" s="39"/>
      <c r="S11" s="40"/>
      <c r="T11" s="59"/>
      <c r="U11" s="60"/>
      <c r="V11" s="59"/>
      <c r="W11" s="60"/>
      <c r="X11" s="59"/>
      <c r="Y11" s="60"/>
      <c r="Z11" s="59"/>
      <c r="AA11" s="61"/>
      <c r="AB11" s="59"/>
      <c r="AC11" s="61"/>
      <c r="AD11" s="62"/>
      <c r="AE11" s="61"/>
      <c r="AF11" s="62"/>
      <c r="AG11" s="40"/>
      <c r="AH11" s="63"/>
      <c r="AI11" s="64"/>
      <c r="AJ11" s="57"/>
    </row>
    <row r="12" spans="2:36" ht="72" x14ac:dyDescent="0.2">
      <c r="B12" s="49" t="s">
        <v>43</v>
      </c>
      <c r="C12" s="43"/>
      <c r="D12" s="38"/>
      <c r="E12" s="43"/>
      <c r="F12" s="38"/>
      <c r="G12" s="43"/>
      <c r="H12" s="38"/>
      <c r="I12" s="43"/>
      <c r="J12" s="35" t="s">
        <v>63</v>
      </c>
      <c r="K12" s="36" t="s">
        <v>64</v>
      </c>
      <c r="L12" s="37" t="s">
        <v>65</v>
      </c>
      <c r="M12" s="42">
        <v>270</v>
      </c>
      <c r="N12" s="38"/>
      <c r="O12" s="43"/>
      <c r="P12" s="45"/>
      <c r="Q12" s="44"/>
      <c r="R12" s="45"/>
      <c r="S12" s="44"/>
      <c r="T12" s="65"/>
      <c r="U12" s="67"/>
      <c r="V12" s="65"/>
      <c r="W12" s="67"/>
      <c r="X12" s="65"/>
      <c r="Y12" s="67"/>
      <c r="Z12" s="65"/>
      <c r="AA12" s="68"/>
      <c r="AB12" s="65"/>
      <c r="AC12" s="68"/>
      <c r="AD12" s="69"/>
      <c r="AE12" s="68"/>
      <c r="AF12" s="69"/>
      <c r="AG12" s="44"/>
      <c r="AH12" s="70"/>
      <c r="AI12" s="71"/>
      <c r="AJ12" s="58"/>
    </row>
    <row r="13" spans="2:36" ht="84" x14ac:dyDescent="0.2">
      <c r="B13" s="33" t="s">
        <v>71</v>
      </c>
      <c r="C13" s="34" t="s">
        <v>185</v>
      </c>
      <c r="D13" s="33" t="s">
        <v>182</v>
      </c>
      <c r="E13" s="34" t="s">
        <v>183</v>
      </c>
      <c r="F13" s="33" t="s">
        <v>186</v>
      </c>
      <c r="G13" s="34" t="s">
        <v>179</v>
      </c>
      <c r="H13" s="33" t="s">
        <v>44</v>
      </c>
      <c r="I13" s="34" t="s">
        <v>44</v>
      </c>
      <c r="J13" s="35" t="s">
        <v>45</v>
      </c>
      <c r="K13" s="36" t="s">
        <v>46</v>
      </c>
      <c r="L13" s="37" t="s">
        <v>47</v>
      </c>
      <c r="M13" s="38">
        <v>550</v>
      </c>
      <c r="N13" s="33" t="s">
        <v>48</v>
      </c>
      <c r="O13" s="34" t="s">
        <v>49</v>
      </c>
      <c r="P13" s="39" t="s">
        <v>50</v>
      </c>
      <c r="Q13" s="40" t="s">
        <v>51</v>
      </c>
      <c r="R13" s="39" t="s">
        <v>52</v>
      </c>
      <c r="S13" s="40" t="s">
        <v>53</v>
      </c>
      <c r="T13" s="59">
        <f>U13+U16</f>
        <v>1774029</v>
      </c>
      <c r="U13" s="60">
        <f>V13</f>
        <v>1688644</v>
      </c>
      <c r="V13" s="59">
        <v>1688644</v>
      </c>
      <c r="W13" s="60"/>
      <c r="X13" s="59"/>
      <c r="Y13" s="60"/>
      <c r="Z13" s="59"/>
      <c r="AA13" s="61"/>
      <c r="AB13" s="59">
        <v>297996</v>
      </c>
      <c r="AC13" s="61" t="s">
        <v>54</v>
      </c>
      <c r="AD13" s="62"/>
      <c r="AE13" s="61">
        <f>U13</f>
        <v>1688644</v>
      </c>
      <c r="AF13" s="62"/>
      <c r="AG13" s="40"/>
      <c r="AH13" s="63" t="s">
        <v>180</v>
      </c>
      <c r="AI13" s="64" t="s">
        <v>181</v>
      </c>
      <c r="AJ13" s="80">
        <v>45363</v>
      </c>
    </row>
    <row r="14" spans="2:36" ht="48" x14ac:dyDescent="0.2">
      <c r="B14" s="41" t="s">
        <v>71</v>
      </c>
      <c r="C14" s="34"/>
      <c r="D14" s="33"/>
      <c r="E14" s="34"/>
      <c r="F14" s="33"/>
      <c r="G14" s="34"/>
      <c r="H14" s="33"/>
      <c r="I14" s="34"/>
      <c r="J14" s="47" t="s">
        <v>60</v>
      </c>
      <c r="K14" s="48" t="s">
        <v>61</v>
      </c>
      <c r="L14" s="36" t="s">
        <v>62</v>
      </c>
      <c r="M14" s="42">
        <v>165</v>
      </c>
      <c r="N14" s="33"/>
      <c r="O14" s="34"/>
      <c r="P14" s="39"/>
      <c r="Q14" s="40"/>
      <c r="R14" s="39"/>
      <c r="S14" s="40"/>
      <c r="T14" s="59"/>
      <c r="U14" s="60"/>
      <c r="V14" s="59"/>
      <c r="W14" s="60"/>
      <c r="X14" s="59"/>
      <c r="Y14" s="60"/>
      <c r="Z14" s="59"/>
      <c r="AA14" s="61"/>
      <c r="AB14" s="59"/>
      <c r="AC14" s="73"/>
      <c r="AD14" s="62"/>
      <c r="AE14" s="61"/>
      <c r="AF14" s="62"/>
      <c r="AG14" s="40"/>
      <c r="AH14" s="63"/>
      <c r="AI14" s="64"/>
      <c r="AJ14" s="57"/>
    </row>
    <row r="15" spans="2:36" ht="72" x14ac:dyDescent="0.2">
      <c r="B15" s="41" t="s">
        <v>71</v>
      </c>
      <c r="C15" s="34"/>
      <c r="D15" s="33"/>
      <c r="E15" s="34"/>
      <c r="F15" s="38"/>
      <c r="G15" s="43"/>
      <c r="H15" s="38"/>
      <c r="I15" s="50"/>
      <c r="J15" s="35" t="s">
        <v>63</v>
      </c>
      <c r="K15" s="36" t="s">
        <v>64</v>
      </c>
      <c r="L15" s="37" t="s">
        <v>65</v>
      </c>
      <c r="M15" s="42">
        <v>597</v>
      </c>
      <c r="N15" s="38"/>
      <c r="O15" s="50"/>
      <c r="P15" s="39"/>
      <c r="Q15" s="40"/>
      <c r="R15" s="39"/>
      <c r="S15" s="40"/>
      <c r="T15" s="59"/>
      <c r="U15" s="66"/>
      <c r="V15" s="65"/>
      <c r="W15" s="67"/>
      <c r="X15" s="65"/>
      <c r="Y15" s="76"/>
      <c r="Z15" s="65"/>
      <c r="AA15" s="68"/>
      <c r="AB15" s="65"/>
      <c r="AC15" s="75"/>
      <c r="AD15" s="69"/>
      <c r="AE15" s="68"/>
      <c r="AF15" s="69"/>
      <c r="AG15" s="46"/>
      <c r="AH15" s="63"/>
      <c r="AI15" s="64"/>
      <c r="AJ15" s="57"/>
    </row>
    <row r="16" spans="2:36" ht="84" x14ac:dyDescent="0.2">
      <c r="B16" s="41" t="s">
        <v>71</v>
      </c>
      <c r="C16" s="34"/>
      <c r="D16" s="33"/>
      <c r="E16" s="34"/>
      <c r="F16" s="33" t="s">
        <v>187</v>
      </c>
      <c r="G16" s="34" t="s">
        <v>179</v>
      </c>
      <c r="H16" s="33" t="s">
        <v>44</v>
      </c>
      <c r="I16" s="34" t="s">
        <v>44</v>
      </c>
      <c r="J16" s="35" t="s">
        <v>45</v>
      </c>
      <c r="K16" s="36" t="s">
        <v>46</v>
      </c>
      <c r="L16" s="37" t="s">
        <v>47</v>
      </c>
      <c r="M16" s="42">
        <v>630</v>
      </c>
      <c r="N16" s="33" t="s">
        <v>48</v>
      </c>
      <c r="O16" s="34" t="s">
        <v>188</v>
      </c>
      <c r="P16" s="39"/>
      <c r="Q16" s="40"/>
      <c r="R16" s="39"/>
      <c r="S16" s="40"/>
      <c r="T16" s="59"/>
      <c r="U16" s="60">
        <f>V16</f>
        <v>85385</v>
      </c>
      <c r="V16" s="59">
        <v>85385</v>
      </c>
      <c r="W16" s="60"/>
      <c r="X16" s="59"/>
      <c r="Y16" s="60"/>
      <c r="Z16" s="59"/>
      <c r="AA16" s="61"/>
      <c r="AB16" s="59">
        <v>15069</v>
      </c>
      <c r="AC16" s="61" t="s">
        <v>54</v>
      </c>
      <c r="AD16" s="62"/>
      <c r="AE16" s="61">
        <f>U16</f>
        <v>85385</v>
      </c>
      <c r="AF16" s="62"/>
      <c r="AG16" s="40"/>
      <c r="AH16" s="63"/>
      <c r="AI16" s="64"/>
      <c r="AJ16" s="57"/>
    </row>
    <row r="17" spans="2:37" ht="48" x14ac:dyDescent="0.2">
      <c r="B17" s="41" t="s">
        <v>71</v>
      </c>
      <c r="C17" s="34"/>
      <c r="D17" s="33"/>
      <c r="E17" s="34"/>
      <c r="F17" s="33"/>
      <c r="G17" s="34"/>
      <c r="H17" s="33"/>
      <c r="I17" s="34"/>
      <c r="J17" s="47" t="s">
        <v>60</v>
      </c>
      <c r="K17" s="48" t="s">
        <v>61</v>
      </c>
      <c r="L17" s="36" t="s">
        <v>62</v>
      </c>
      <c r="M17" s="42">
        <v>138</v>
      </c>
      <c r="N17" s="33"/>
      <c r="O17" s="34"/>
      <c r="P17" s="39"/>
      <c r="Q17" s="40"/>
      <c r="R17" s="39"/>
      <c r="S17" s="40"/>
      <c r="T17" s="59"/>
      <c r="U17" s="60"/>
      <c r="V17" s="59"/>
      <c r="W17" s="60"/>
      <c r="X17" s="59"/>
      <c r="Y17" s="60"/>
      <c r="Z17" s="59"/>
      <c r="AA17" s="61"/>
      <c r="AB17" s="59"/>
      <c r="AC17" s="61"/>
      <c r="AD17" s="62"/>
      <c r="AE17" s="61"/>
      <c r="AF17" s="62"/>
      <c r="AG17" s="40"/>
      <c r="AH17" s="63"/>
      <c r="AI17" s="64"/>
      <c r="AJ17" s="57"/>
    </row>
    <row r="18" spans="2:37" ht="72" x14ac:dyDescent="0.2">
      <c r="B18" s="49" t="s">
        <v>71</v>
      </c>
      <c r="C18" s="43"/>
      <c r="D18" s="38"/>
      <c r="E18" s="43"/>
      <c r="F18" s="38"/>
      <c r="G18" s="43"/>
      <c r="H18" s="38"/>
      <c r="I18" s="43"/>
      <c r="J18" s="35" t="s">
        <v>63</v>
      </c>
      <c r="K18" s="36" t="s">
        <v>64</v>
      </c>
      <c r="L18" s="37" t="s">
        <v>65</v>
      </c>
      <c r="M18" s="42">
        <v>706</v>
      </c>
      <c r="N18" s="38"/>
      <c r="O18" s="43"/>
      <c r="P18" s="45"/>
      <c r="Q18" s="44"/>
      <c r="R18" s="45"/>
      <c r="S18" s="44"/>
      <c r="T18" s="65"/>
      <c r="U18" s="67"/>
      <c r="V18" s="65"/>
      <c r="W18" s="67"/>
      <c r="X18" s="65"/>
      <c r="Y18" s="67"/>
      <c r="Z18" s="65"/>
      <c r="AA18" s="68"/>
      <c r="AB18" s="65"/>
      <c r="AC18" s="68"/>
      <c r="AD18" s="69"/>
      <c r="AE18" s="68"/>
      <c r="AF18" s="69"/>
      <c r="AG18" s="44"/>
      <c r="AH18" s="70"/>
      <c r="AI18" s="71"/>
      <c r="AJ18" s="58"/>
    </row>
    <row r="19" spans="2:37" ht="96" x14ac:dyDescent="0.2">
      <c r="B19" s="33" t="s">
        <v>86</v>
      </c>
      <c r="C19" s="34" t="s">
        <v>189</v>
      </c>
      <c r="D19" s="33" t="s">
        <v>177</v>
      </c>
      <c r="E19" s="34" t="s">
        <v>73</v>
      </c>
      <c r="F19" s="33" t="s">
        <v>190</v>
      </c>
      <c r="G19" s="34" t="s">
        <v>179</v>
      </c>
      <c r="H19" s="33" t="s">
        <v>44</v>
      </c>
      <c r="I19" s="34" t="s">
        <v>44</v>
      </c>
      <c r="J19" s="35" t="s">
        <v>45</v>
      </c>
      <c r="K19" s="36" t="s">
        <v>46</v>
      </c>
      <c r="L19" s="37" t="s">
        <v>47</v>
      </c>
      <c r="M19" s="38">
        <v>920</v>
      </c>
      <c r="N19" s="33" t="s">
        <v>48</v>
      </c>
      <c r="O19" s="34" t="s">
        <v>69</v>
      </c>
      <c r="P19" s="39" t="s">
        <v>50</v>
      </c>
      <c r="Q19" s="40" t="s">
        <v>51</v>
      </c>
      <c r="R19" s="39" t="s">
        <v>52</v>
      </c>
      <c r="S19" s="40" t="s">
        <v>53</v>
      </c>
      <c r="T19" s="59">
        <f>U19+U23</f>
        <v>725280</v>
      </c>
      <c r="U19" s="60">
        <f>V19</f>
        <v>363568</v>
      </c>
      <c r="V19" s="59">
        <v>363568</v>
      </c>
      <c r="W19" s="60"/>
      <c r="X19" s="59"/>
      <c r="Y19" s="60"/>
      <c r="Z19" s="59"/>
      <c r="AA19" s="61"/>
      <c r="AB19" s="77">
        <v>64160</v>
      </c>
      <c r="AC19" s="61" t="s">
        <v>54</v>
      </c>
      <c r="AD19" s="62"/>
      <c r="AE19" s="61">
        <f>U19</f>
        <v>363568</v>
      </c>
      <c r="AF19" s="62"/>
      <c r="AG19" s="40"/>
      <c r="AH19" s="63" t="s">
        <v>180</v>
      </c>
      <c r="AI19" s="64" t="s">
        <v>181</v>
      </c>
      <c r="AJ19" s="80">
        <v>45364</v>
      </c>
    </row>
    <row r="20" spans="2:37" ht="96" x14ac:dyDescent="0.2">
      <c r="B20" s="41" t="s">
        <v>86</v>
      </c>
      <c r="C20" s="34"/>
      <c r="D20" s="33"/>
      <c r="E20" s="34"/>
      <c r="F20" s="33"/>
      <c r="G20" s="34"/>
      <c r="H20" s="33"/>
      <c r="I20" s="34"/>
      <c r="J20" s="35" t="s">
        <v>57</v>
      </c>
      <c r="K20" s="36" t="s">
        <v>58</v>
      </c>
      <c r="L20" s="37" t="s">
        <v>59</v>
      </c>
      <c r="M20" s="34">
        <v>15.4</v>
      </c>
      <c r="N20" s="33"/>
      <c r="O20" s="34"/>
      <c r="P20" s="39"/>
      <c r="Q20" s="40"/>
      <c r="R20" s="39"/>
      <c r="S20" s="40"/>
      <c r="T20" s="59"/>
      <c r="U20" s="60"/>
      <c r="V20" s="59"/>
      <c r="W20" s="60"/>
      <c r="X20" s="59"/>
      <c r="Y20" s="60"/>
      <c r="Z20" s="59"/>
      <c r="AA20" s="61"/>
      <c r="AB20" s="59"/>
      <c r="AC20" s="73"/>
      <c r="AD20" s="62"/>
      <c r="AE20" s="61"/>
      <c r="AF20" s="62"/>
      <c r="AG20" s="40"/>
      <c r="AH20" s="63"/>
      <c r="AI20" s="64"/>
      <c r="AJ20" s="57"/>
    </row>
    <row r="21" spans="2:37" ht="72" x14ac:dyDescent="0.2">
      <c r="B21" s="41" t="s">
        <v>86</v>
      </c>
      <c r="C21" s="34"/>
      <c r="D21" s="33"/>
      <c r="E21" s="34"/>
      <c r="F21" s="33"/>
      <c r="G21" s="34"/>
      <c r="H21" s="33"/>
      <c r="I21" s="34"/>
      <c r="J21" s="35" t="s">
        <v>63</v>
      </c>
      <c r="K21" s="36" t="s">
        <v>64</v>
      </c>
      <c r="L21" s="37" t="s">
        <v>65</v>
      </c>
      <c r="M21" s="42">
        <v>1005</v>
      </c>
      <c r="N21" s="33"/>
      <c r="O21" s="34"/>
      <c r="P21" s="39"/>
      <c r="Q21" s="40"/>
      <c r="R21" s="39"/>
      <c r="S21" s="40"/>
      <c r="T21" s="59"/>
      <c r="U21" s="60"/>
      <c r="V21" s="59"/>
      <c r="W21" s="60"/>
      <c r="X21" s="59"/>
      <c r="Y21" s="60"/>
      <c r="Z21" s="59"/>
      <c r="AA21" s="61"/>
      <c r="AB21" s="78"/>
      <c r="AC21" s="73"/>
      <c r="AD21" s="62"/>
      <c r="AE21" s="61"/>
      <c r="AF21" s="62"/>
      <c r="AG21" s="40"/>
      <c r="AH21" s="63"/>
      <c r="AI21" s="64"/>
      <c r="AJ21" s="57"/>
    </row>
    <row r="22" spans="2:37" ht="84" x14ac:dyDescent="0.2">
      <c r="B22" s="41" t="s">
        <v>86</v>
      </c>
      <c r="C22" s="34"/>
      <c r="D22" s="38"/>
      <c r="E22" s="43"/>
      <c r="F22" s="38"/>
      <c r="G22" s="43"/>
      <c r="H22" s="38"/>
      <c r="I22" s="50"/>
      <c r="J22" s="35" t="s">
        <v>66</v>
      </c>
      <c r="K22" s="36" t="s">
        <v>67</v>
      </c>
      <c r="L22" s="37" t="s">
        <v>68</v>
      </c>
      <c r="M22" s="42">
        <v>2</v>
      </c>
      <c r="N22" s="33"/>
      <c r="O22" s="34"/>
      <c r="P22" s="39"/>
      <c r="Q22" s="40"/>
      <c r="R22" s="39"/>
      <c r="S22" s="40"/>
      <c r="T22" s="59"/>
      <c r="U22" s="66"/>
      <c r="V22" s="65"/>
      <c r="W22" s="67"/>
      <c r="X22" s="65"/>
      <c r="Y22" s="67"/>
      <c r="Z22" s="65"/>
      <c r="AA22" s="68"/>
      <c r="AB22" s="65"/>
      <c r="AC22" s="75"/>
      <c r="AD22" s="69"/>
      <c r="AE22" s="68"/>
      <c r="AF22" s="69"/>
      <c r="AG22" s="46"/>
      <c r="AH22" s="63"/>
      <c r="AI22" s="64"/>
      <c r="AJ22" s="57"/>
    </row>
    <row r="23" spans="2:37" ht="96" x14ac:dyDescent="0.2">
      <c r="B23" s="41" t="s">
        <v>86</v>
      </c>
      <c r="C23" s="34"/>
      <c r="D23" s="33" t="s">
        <v>182</v>
      </c>
      <c r="E23" s="34" t="s">
        <v>183</v>
      </c>
      <c r="F23" s="33" t="s">
        <v>191</v>
      </c>
      <c r="G23" s="34" t="s">
        <v>179</v>
      </c>
      <c r="H23" s="33" t="s">
        <v>44</v>
      </c>
      <c r="I23" s="34" t="s">
        <v>44</v>
      </c>
      <c r="J23" s="35" t="s">
        <v>45</v>
      </c>
      <c r="K23" s="36" t="s">
        <v>46</v>
      </c>
      <c r="L23" s="37" t="s">
        <v>47</v>
      </c>
      <c r="M23" s="38">
        <v>1385</v>
      </c>
      <c r="N23" s="33"/>
      <c r="O23" s="34"/>
      <c r="P23" s="39"/>
      <c r="Q23" s="40"/>
      <c r="R23" s="39"/>
      <c r="S23" s="40"/>
      <c r="T23" s="59"/>
      <c r="U23" s="60">
        <f>V23</f>
        <v>361712</v>
      </c>
      <c r="V23" s="59">
        <v>361712</v>
      </c>
      <c r="W23" s="60"/>
      <c r="X23" s="59"/>
      <c r="Y23" s="60"/>
      <c r="Z23" s="59"/>
      <c r="AA23" s="61"/>
      <c r="AB23" s="59">
        <v>63832</v>
      </c>
      <c r="AC23" s="61" t="s">
        <v>54</v>
      </c>
      <c r="AD23" s="62"/>
      <c r="AE23" s="61">
        <f>U23</f>
        <v>361712</v>
      </c>
      <c r="AF23" s="62"/>
      <c r="AG23" s="40"/>
      <c r="AH23" s="63"/>
      <c r="AI23" s="64"/>
      <c r="AJ23" s="57"/>
    </row>
    <row r="24" spans="2:37" ht="48" x14ac:dyDescent="0.2">
      <c r="B24" s="41" t="s">
        <v>86</v>
      </c>
      <c r="C24" s="34"/>
      <c r="D24" s="33"/>
      <c r="E24" s="34"/>
      <c r="F24" s="33"/>
      <c r="G24" s="34"/>
      <c r="H24" s="33"/>
      <c r="I24" s="34"/>
      <c r="J24" s="47" t="s">
        <v>60</v>
      </c>
      <c r="K24" s="48" t="s">
        <v>61</v>
      </c>
      <c r="L24" s="36" t="s">
        <v>62</v>
      </c>
      <c r="M24" s="42">
        <v>437</v>
      </c>
      <c r="N24" s="33"/>
      <c r="O24" s="34"/>
      <c r="P24" s="39"/>
      <c r="Q24" s="40"/>
      <c r="R24" s="39"/>
      <c r="S24" s="40"/>
      <c r="T24" s="59"/>
      <c r="U24" s="60"/>
      <c r="V24" s="59"/>
      <c r="W24" s="60"/>
      <c r="X24" s="59"/>
      <c r="Y24" s="60"/>
      <c r="Z24" s="59"/>
      <c r="AA24" s="61"/>
      <c r="AB24" s="59"/>
      <c r="AC24" s="73"/>
      <c r="AD24" s="62"/>
      <c r="AE24" s="61"/>
      <c r="AF24" s="62"/>
      <c r="AG24" s="40"/>
      <c r="AH24" s="63"/>
      <c r="AI24" s="64"/>
      <c r="AJ24" s="57"/>
    </row>
    <row r="25" spans="2:37" ht="72" x14ac:dyDescent="0.2">
      <c r="B25" s="49" t="s">
        <v>86</v>
      </c>
      <c r="C25" s="43"/>
      <c r="D25" s="38"/>
      <c r="E25" s="43"/>
      <c r="F25" s="38"/>
      <c r="G25" s="43"/>
      <c r="H25" s="38"/>
      <c r="I25" s="50"/>
      <c r="J25" s="35" t="s">
        <v>63</v>
      </c>
      <c r="K25" s="36" t="s">
        <v>64</v>
      </c>
      <c r="L25" s="37" t="s">
        <v>65</v>
      </c>
      <c r="M25" s="42">
        <v>1513</v>
      </c>
      <c r="N25" s="38"/>
      <c r="O25" s="43"/>
      <c r="P25" s="45"/>
      <c r="Q25" s="44"/>
      <c r="R25" s="45"/>
      <c r="S25" s="44"/>
      <c r="T25" s="65"/>
      <c r="U25" s="67"/>
      <c r="V25" s="65"/>
      <c r="W25" s="67"/>
      <c r="X25" s="65"/>
      <c r="Y25" s="67"/>
      <c r="Z25" s="65"/>
      <c r="AA25" s="68"/>
      <c r="AB25" s="65"/>
      <c r="AC25" s="75"/>
      <c r="AD25" s="69"/>
      <c r="AE25" s="68"/>
      <c r="AF25" s="69"/>
      <c r="AG25" s="44"/>
      <c r="AH25" s="70"/>
      <c r="AI25" s="71"/>
      <c r="AJ25" s="58"/>
    </row>
    <row r="26" spans="2:37" ht="84" x14ac:dyDescent="0.2">
      <c r="B26" s="33" t="s">
        <v>192</v>
      </c>
      <c r="C26" s="34" t="s">
        <v>193</v>
      </c>
      <c r="D26" s="33" t="s">
        <v>177</v>
      </c>
      <c r="E26" s="34" t="s">
        <v>73</v>
      </c>
      <c r="F26" s="33" t="s">
        <v>194</v>
      </c>
      <c r="G26" s="34" t="s">
        <v>179</v>
      </c>
      <c r="H26" s="33" t="s">
        <v>44</v>
      </c>
      <c r="I26" s="34" t="s">
        <v>44</v>
      </c>
      <c r="J26" s="35" t="s">
        <v>45</v>
      </c>
      <c r="K26" s="36" t="s">
        <v>46</v>
      </c>
      <c r="L26" s="37" t="s">
        <v>47</v>
      </c>
      <c r="M26" s="38">
        <v>810</v>
      </c>
      <c r="N26" s="33" t="s">
        <v>48</v>
      </c>
      <c r="O26" s="34" t="s">
        <v>74</v>
      </c>
      <c r="P26" s="39" t="s">
        <v>50</v>
      </c>
      <c r="Q26" s="40" t="s">
        <v>51</v>
      </c>
      <c r="R26" s="39" t="s">
        <v>52</v>
      </c>
      <c r="S26" s="40" t="s">
        <v>53</v>
      </c>
      <c r="T26" s="59">
        <f>U26+U30</f>
        <v>514989</v>
      </c>
      <c r="U26" s="60">
        <f>V26</f>
        <v>103734</v>
      </c>
      <c r="V26" s="59">
        <v>103734</v>
      </c>
      <c r="W26" s="60"/>
      <c r="X26" s="59"/>
      <c r="Y26" s="60"/>
      <c r="Z26" s="59"/>
      <c r="AA26" s="61"/>
      <c r="AB26" s="59">
        <v>18306</v>
      </c>
      <c r="AC26" s="61" t="s">
        <v>54</v>
      </c>
      <c r="AD26" s="62"/>
      <c r="AE26" s="61">
        <f>U26</f>
        <v>103734</v>
      </c>
      <c r="AF26" s="62"/>
      <c r="AG26" s="40"/>
      <c r="AH26" s="63" t="s">
        <v>180</v>
      </c>
      <c r="AI26" s="64" t="s">
        <v>181</v>
      </c>
      <c r="AJ26" s="80">
        <v>45364</v>
      </c>
    </row>
    <row r="27" spans="2:37" ht="96" x14ac:dyDescent="0.2">
      <c r="B27" s="41" t="s">
        <v>192</v>
      </c>
      <c r="C27" s="34"/>
      <c r="D27" s="33"/>
      <c r="E27" s="34"/>
      <c r="F27" s="33"/>
      <c r="G27" s="34"/>
      <c r="H27" s="33"/>
      <c r="I27" s="34"/>
      <c r="J27" s="35" t="s">
        <v>57</v>
      </c>
      <c r="K27" s="36" t="s">
        <v>58</v>
      </c>
      <c r="L27" s="37" t="s">
        <v>59</v>
      </c>
      <c r="M27" s="34">
        <v>25</v>
      </c>
      <c r="N27" s="33"/>
      <c r="O27" s="34"/>
      <c r="P27" s="39"/>
      <c r="Q27" s="40"/>
      <c r="R27" s="39"/>
      <c r="S27" s="40"/>
      <c r="T27" s="59"/>
      <c r="U27" s="60"/>
      <c r="V27" s="59"/>
      <c r="W27" s="60"/>
      <c r="X27" s="59"/>
      <c r="Y27" s="60"/>
      <c r="Z27" s="59"/>
      <c r="AA27" s="61"/>
      <c r="AB27" s="59"/>
      <c r="AC27" s="73"/>
      <c r="AD27" s="62"/>
      <c r="AE27" s="61"/>
      <c r="AF27" s="62"/>
      <c r="AG27" s="40"/>
      <c r="AH27" s="63"/>
      <c r="AI27" s="64"/>
      <c r="AJ27" s="57"/>
    </row>
    <row r="28" spans="2:37" ht="72" x14ac:dyDescent="0.2">
      <c r="B28" s="41" t="s">
        <v>192</v>
      </c>
      <c r="C28" s="34"/>
      <c r="D28" s="33"/>
      <c r="E28" s="34"/>
      <c r="F28" s="33"/>
      <c r="G28" s="34"/>
      <c r="H28" s="33"/>
      <c r="I28" s="34"/>
      <c r="J28" s="35" t="s">
        <v>63</v>
      </c>
      <c r="K28" s="36" t="s">
        <v>64</v>
      </c>
      <c r="L28" s="37" t="s">
        <v>65</v>
      </c>
      <c r="M28" s="42">
        <v>844</v>
      </c>
      <c r="N28" s="33"/>
      <c r="O28" s="34"/>
      <c r="P28" s="39"/>
      <c r="Q28" s="40"/>
      <c r="R28" s="39"/>
      <c r="S28" s="40"/>
      <c r="T28" s="59"/>
      <c r="U28" s="60"/>
      <c r="V28" s="59"/>
      <c r="W28" s="60"/>
      <c r="X28" s="59"/>
      <c r="Y28" s="60"/>
      <c r="Z28" s="59"/>
      <c r="AA28" s="61"/>
      <c r="AB28" s="59"/>
      <c r="AC28" s="73"/>
      <c r="AD28" s="62"/>
      <c r="AE28" s="61"/>
      <c r="AF28" s="62"/>
      <c r="AG28" s="40"/>
      <c r="AH28" s="63"/>
      <c r="AI28" s="64"/>
      <c r="AJ28" s="57"/>
    </row>
    <row r="29" spans="2:37" ht="84" x14ac:dyDescent="0.2">
      <c r="B29" s="41" t="s">
        <v>192</v>
      </c>
      <c r="C29" s="34"/>
      <c r="D29" s="33"/>
      <c r="E29" s="34"/>
      <c r="F29" s="38"/>
      <c r="G29" s="43"/>
      <c r="H29" s="38"/>
      <c r="I29" s="50"/>
      <c r="J29" s="35" t="s">
        <v>66</v>
      </c>
      <c r="K29" s="36" t="s">
        <v>67</v>
      </c>
      <c r="L29" s="37" t="s">
        <v>68</v>
      </c>
      <c r="M29" s="42">
        <v>1</v>
      </c>
      <c r="N29" s="38"/>
      <c r="O29" s="50"/>
      <c r="P29" s="39"/>
      <c r="Q29" s="40"/>
      <c r="R29" s="39"/>
      <c r="S29" s="40"/>
      <c r="T29" s="59"/>
      <c r="U29" s="65"/>
      <c r="V29" s="65"/>
      <c r="W29" s="67"/>
      <c r="X29" s="65"/>
      <c r="Y29" s="67"/>
      <c r="Z29" s="65"/>
      <c r="AA29" s="68"/>
      <c r="AB29" s="65"/>
      <c r="AC29" s="79"/>
      <c r="AD29" s="69"/>
      <c r="AE29" s="68"/>
      <c r="AF29" s="69"/>
      <c r="AG29" s="46"/>
      <c r="AH29" s="63"/>
      <c r="AI29" s="64"/>
      <c r="AJ29" s="57"/>
      <c r="AK29" s="51"/>
    </row>
    <row r="30" spans="2:37" ht="84" x14ac:dyDescent="0.2">
      <c r="B30" s="41" t="s">
        <v>192</v>
      </c>
      <c r="C30" s="34"/>
      <c r="D30" s="33"/>
      <c r="E30" s="34"/>
      <c r="F30" s="33" t="s">
        <v>195</v>
      </c>
      <c r="G30" s="34" t="s">
        <v>179</v>
      </c>
      <c r="H30" s="33" t="s">
        <v>44</v>
      </c>
      <c r="I30" s="34" t="s">
        <v>44</v>
      </c>
      <c r="J30" s="35" t="s">
        <v>75</v>
      </c>
      <c r="K30" s="36" t="s">
        <v>76</v>
      </c>
      <c r="L30" s="37" t="s">
        <v>47</v>
      </c>
      <c r="M30" s="34">
        <v>60</v>
      </c>
      <c r="N30" s="33" t="s">
        <v>48</v>
      </c>
      <c r="O30" s="34" t="s">
        <v>69</v>
      </c>
      <c r="P30" s="39"/>
      <c r="Q30" s="40"/>
      <c r="R30" s="39"/>
      <c r="S30" s="40"/>
      <c r="T30" s="59"/>
      <c r="U30" s="60">
        <f>V30</f>
        <v>411255</v>
      </c>
      <c r="V30" s="59">
        <v>411255</v>
      </c>
      <c r="W30" s="60"/>
      <c r="X30" s="59"/>
      <c r="Y30" s="60"/>
      <c r="Z30" s="59"/>
      <c r="AA30" s="61"/>
      <c r="AB30" s="59">
        <v>72575</v>
      </c>
      <c r="AC30" s="61" t="s">
        <v>54</v>
      </c>
      <c r="AD30" s="62"/>
      <c r="AE30" s="61">
        <f>U30</f>
        <v>411255</v>
      </c>
      <c r="AF30" s="62"/>
      <c r="AG30" s="40"/>
      <c r="AH30" s="63"/>
      <c r="AI30" s="64"/>
      <c r="AJ30" s="57"/>
    </row>
    <row r="31" spans="2:37" ht="72" x14ac:dyDescent="0.2">
      <c r="B31" s="41" t="s">
        <v>192</v>
      </c>
      <c r="C31" s="34"/>
      <c r="D31" s="33"/>
      <c r="E31" s="34"/>
      <c r="F31" s="33"/>
      <c r="G31" s="34"/>
      <c r="H31" s="33"/>
      <c r="I31" s="34"/>
      <c r="J31" s="35" t="s">
        <v>77</v>
      </c>
      <c r="K31" s="36" t="s">
        <v>78</v>
      </c>
      <c r="L31" s="37" t="s">
        <v>65</v>
      </c>
      <c r="M31" s="42">
        <v>60</v>
      </c>
      <c r="N31" s="33"/>
      <c r="O31" s="34"/>
      <c r="P31" s="39"/>
      <c r="Q31" s="40"/>
      <c r="R31" s="39"/>
      <c r="S31" s="40"/>
      <c r="T31" s="59"/>
      <c r="U31" s="60"/>
      <c r="V31" s="59"/>
      <c r="W31" s="60"/>
      <c r="X31" s="59"/>
      <c r="Y31" s="60"/>
      <c r="Z31" s="59"/>
      <c r="AA31" s="61"/>
      <c r="AB31" s="59"/>
      <c r="AC31" s="73"/>
      <c r="AD31" s="62"/>
      <c r="AE31" s="61"/>
      <c r="AF31" s="62"/>
      <c r="AG31" s="40"/>
      <c r="AH31" s="63"/>
      <c r="AI31" s="64"/>
      <c r="AJ31" s="57"/>
    </row>
    <row r="32" spans="2:37" ht="36" x14ac:dyDescent="0.2">
      <c r="B32" s="49" t="s">
        <v>192</v>
      </c>
      <c r="C32" s="43"/>
      <c r="D32" s="38"/>
      <c r="E32" s="43"/>
      <c r="F32" s="38"/>
      <c r="G32" s="43"/>
      <c r="H32" s="38"/>
      <c r="I32" s="50"/>
      <c r="J32" s="35" t="s">
        <v>79</v>
      </c>
      <c r="K32" s="36" t="s">
        <v>80</v>
      </c>
      <c r="L32" s="37" t="s">
        <v>68</v>
      </c>
      <c r="M32" s="42">
        <v>12</v>
      </c>
      <c r="N32" s="38"/>
      <c r="O32" s="43"/>
      <c r="P32" s="45"/>
      <c r="Q32" s="44"/>
      <c r="R32" s="45"/>
      <c r="S32" s="44"/>
      <c r="T32" s="65"/>
      <c r="U32" s="67"/>
      <c r="V32" s="65"/>
      <c r="W32" s="67"/>
      <c r="X32" s="65"/>
      <c r="Y32" s="67"/>
      <c r="Z32" s="65"/>
      <c r="AA32" s="68"/>
      <c r="AB32" s="65"/>
      <c r="AC32" s="75"/>
      <c r="AD32" s="69"/>
      <c r="AE32" s="68"/>
      <c r="AF32" s="69"/>
      <c r="AG32" s="44"/>
      <c r="AH32" s="70"/>
      <c r="AI32" s="71"/>
      <c r="AJ32" s="58"/>
    </row>
    <row r="33" spans="2:36" ht="84" x14ac:dyDescent="0.2">
      <c r="B33" s="33" t="s">
        <v>196</v>
      </c>
      <c r="C33" s="34" t="s">
        <v>72</v>
      </c>
      <c r="D33" s="33" t="s">
        <v>177</v>
      </c>
      <c r="E33" s="34" t="s">
        <v>73</v>
      </c>
      <c r="F33" s="33" t="s">
        <v>197</v>
      </c>
      <c r="G33" s="34" t="s">
        <v>179</v>
      </c>
      <c r="H33" s="33" t="s">
        <v>44</v>
      </c>
      <c r="I33" s="34" t="s">
        <v>44</v>
      </c>
      <c r="J33" s="35" t="s">
        <v>75</v>
      </c>
      <c r="K33" s="36" t="s">
        <v>76</v>
      </c>
      <c r="L33" s="37" t="s">
        <v>47</v>
      </c>
      <c r="M33" s="34">
        <v>15</v>
      </c>
      <c r="N33" s="33" t="s">
        <v>48</v>
      </c>
      <c r="O33" s="34" t="s">
        <v>49</v>
      </c>
      <c r="P33" s="39" t="s">
        <v>50</v>
      </c>
      <c r="Q33" s="40" t="s">
        <v>51</v>
      </c>
      <c r="R33" s="39" t="s">
        <v>52</v>
      </c>
      <c r="S33" s="40" t="s">
        <v>53</v>
      </c>
      <c r="T33" s="77">
        <f>U33+U39+U42+U44</f>
        <v>1616593</v>
      </c>
      <c r="U33" s="60">
        <f>V33</f>
        <v>90155</v>
      </c>
      <c r="V33" s="59">
        <v>90155</v>
      </c>
      <c r="W33" s="60"/>
      <c r="X33" s="59"/>
      <c r="Y33" s="60"/>
      <c r="Z33" s="59"/>
      <c r="AA33" s="61"/>
      <c r="AB33" s="59">
        <v>15910</v>
      </c>
      <c r="AC33" s="61" t="s">
        <v>54</v>
      </c>
      <c r="AD33" s="62"/>
      <c r="AE33" s="61">
        <f>U33</f>
        <v>90155</v>
      </c>
      <c r="AF33" s="62"/>
      <c r="AG33" s="40"/>
      <c r="AH33" s="63" t="s">
        <v>198</v>
      </c>
      <c r="AI33" s="64" t="s">
        <v>180</v>
      </c>
      <c r="AJ33" s="80">
        <v>45297</v>
      </c>
    </row>
    <row r="34" spans="2:36" ht="72" x14ac:dyDescent="0.2">
      <c r="B34" s="41" t="s">
        <v>196</v>
      </c>
      <c r="C34" s="34"/>
      <c r="D34" s="33"/>
      <c r="E34" s="34"/>
      <c r="F34" s="33"/>
      <c r="G34" s="34"/>
      <c r="H34" s="33"/>
      <c r="I34" s="34"/>
      <c r="J34" s="35" t="s">
        <v>77</v>
      </c>
      <c r="K34" s="36" t="s">
        <v>78</v>
      </c>
      <c r="L34" s="37" t="s">
        <v>65</v>
      </c>
      <c r="M34" s="42">
        <v>15</v>
      </c>
      <c r="N34" s="33"/>
      <c r="O34" s="34"/>
      <c r="P34" s="39"/>
      <c r="Q34" s="40"/>
      <c r="R34" s="39"/>
      <c r="S34" s="40"/>
      <c r="T34" s="59"/>
      <c r="U34" s="60"/>
      <c r="V34" s="59"/>
      <c r="W34" s="60"/>
      <c r="X34" s="59"/>
      <c r="Y34" s="60"/>
      <c r="Z34" s="59"/>
      <c r="AA34" s="61"/>
      <c r="AB34" s="59"/>
      <c r="AC34" s="73"/>
      <c r="AD34" s="62"/>
      <c r="AE34" s="61"/>
      <c r="AF34" s="62"/>
      <c r="AG34" s="40"/>
      <c r="AH34" s="63"/>
      <c r="AI34" s="64"/>
      <c r="AJ34" s="57"/>
    </row>
    <row r="35" spans="2:36" ht="36" x14ac:dyDescent="0.2">
      <c r="B35" s="41" t="s">
        <v>196</v>
      </c>
      <c r="C35" s="34"/>
      <c r="D35" s="33"/>
      <c r="E35" s="34"/>
      <c r="F35" s="38"/>
      <c r="G35" s="43"/>
      <c r="H35" s="38"/>
      <c r="I35" s="50"/>
      <c r="J35" s="35" t="s">
        <v>79</v>
      </c>
      <c r="K35" s="36" t="s">
        <v>80</v>
      </c>
      <c r="L35" s="37" t="s">
        <v>68</v>
      </c>
      <c r="M35" s="42">
        <v>15</v>
      </c>
      <c r="N35" s="38"/>
      <c r="O35" s="50"/>
      <c r="P35" s="39"/>
      <c r="Q35" s="40"/>
      <c r="R35" s="39"/>
      <c r="S35" s="40"/>
      <c r="T35" s="59"/>
      <c r="U35" s="66"/>
      <c r="V35" s="65"/>
      <c r="W35" s="67"/>
      <c r="X35" s="65"/>
      <c r="Y35" s="67"/>
      <c r="Z35" s="65"/>
      <c r="AA35" s="68"/>
      <c r="AB35" s="65"/>
      <c r="AC35" s="75"/>
      <c r="AD35" s="69"/>
      <c r="AE35" s="68"/>
      <c r="AF35" s="69"/>
      <c r="AG35" s="46"/>
      <c r="AH35" s="63"/>
      <c r="AI35" s="64"/>
      <c r="AJ35" s="57"/>
    </row>
    <row r="36" spans="2:36" ht="84" hidden="1" x14ac:dyDescent="0.2">
      <c r="B36" s="41" t="s">
        <v>196</v>
      </c>
      <c r="C36" s="34"/>
      <c r="D36" s="33"/>
      <c r="E36" s="34"/>
      <c r="F36" s="81" t="s">
        <v>199</v>
      </c>
      <c r="G36" s="82" t="s">
        <v>179</v>
      </c>
      <c r="H36" s="83" t="s">
        <v>44</v>
      </c>
      <c r="I36" s="82" t="s">
        <v>44</v>
      </c>
      <c r="J36" s="84" t="s">
        <v>75</v>
      </c>
      <c r="K36" s="85" t="s">
        <v>76</v>
      </c>
      <c r="L36" s="86" t="s">
        <v>47</v>
      </c>
      <c r="M36" s="82">
        <v>72</v>
      </c>
      <c r="N36" s="83" t="s">
        <v>48</v>
      </c>
      <c r="O36" s="82" t="s">
        <v>74</v>
      </c>
      <c r="P36" s="87"/>
      <c r="Q36" s="88"/>
      <c r="R36" s="87"/>
      <c r="S36" s="88"/>
      <c r="T36" s="89"/>
      <c r="U36" s="90" t="s">
        <v>281</v>
      </c>
      <c r="V36" s="90" t="s">
        <v>281</v>
      </c>
      <c r="W36" s="91"/>
      <c r="X36" s="89"/>
      <c r="Y36" s="91"/>
      <c r="Z36" s="89"/>
      <c r="AA36" s="92"/>
      <c r="AB36" s="90" t="s">
        <v>282</v>
      </c>
      <c r="AC36" s="93"/>
      <c r="AD36" s="94"/>
      <c r="AE36" s="90" t="s">
        <v>281</v>
      </c>
      <c r="AF36" s="94"/>
      <c r="AG36" s="88"/>
      <c r="AH36" s="95"/>
      <c r="AI36" s="96"/>
      <c r="AJ36" s="57"/>
    </row>
    <row r="37" spans="2:36" ht="72" hidden="1" x14ac:dyDescent="0.2">
      <c r="B37" s="41" t="s">
        <v>196</v>
      </c>
      <c r="C37" s="34"/>
      <c r="D37" s="33"/>
      <c r="E37" s="34"/>
      <c r="F37" s="33"/>
      <c r="G37" s="82"/>
      <c r="H37" s="83"/>
      <c r="I37" s="82"/>
      <c r="J37" s="84" t="s">
        <v>77</v>
      </c>
      <c r="K37" s="85" t="s">
        <v>78</v>
      </c>
      <c r="L37" s="86" t="s">
        <v>65</v>
      </c>
      <c r="M37" s="97">
        <v>72</v>
      </c>
      <c r="N37" s="83"/>
      <c r="O37" s="82"/>
      <c r="P37" s="87"/>
      <c r="Q37" s="88"/>
      <c r="R37" s="87"/>
      <c r="S37" s="88"/>
      <c r="T37" s="89"/>
      <c r="U37" s="91"/>
      <c r="V37" s="89"/>
      <c r="W37" s="91"/>
      <c r="X37" s="89"/>
      <c r="Y37" s="91"/>
      <c r="Z37" s="89"/>
      <c r="AA37" s="92"/>
      <c r="AB37" s="89"/>
      <c r="AC37" s="93"/>
      <c r="AD37" s="94"/>
      <c r="AE37" s="92"/>
      <c r="AF37" s="94"/>
      <c r="AG37" s="88"/>
      <c r="AH37" s="63"/>
      <c r="AI37" s="64"/>
      <c r="AJ37" s="57"/>
    </row>
    <row r="38" spans="2:36" ht="36" hidden="1" x14ac:dyDescent="0.2">
      <c r="B38" s="41" t="s">
        <v>196</v>
      </c>
      <c r="C38" s="34"/>
      <c r="D38" s="33"/>
      <c r="E38" s="34"/>
      <c r="F38" s="38"/>
      <c r="G38" s="98"/>
      <c r="H38" s="99"/>
      <c r="I38" s="100"/>
      <c r="J38" s="84" t="s">
        <v>79</v>
      </c>
      <c r="K38" s="85" t="s">
        <v>80</v>
      </c>
      <c r="L38" s="86" t="s">
        <v>68</v>
      </c>
      <c r="M38" s="97">
        <v>72</v>
      </c>
      <c r="N38" s="99"/>
      <c r="O38" s="100"/>
      <c r="P38" s="87"/>
      <c r="Q38" s="88"/>
      <c r="R38" s="87"/>
      <c r="S38" s="88"/>
      <c r="T38" s="89"/>
      <c r="U38" s="101"/>
      <c r="V38" s="102"/>
      <c r="W38" s="103"/>
      <c r="X38" s="102"/>
      <c r="Y38" s="103"/>
      <c r="Z38" s="102"/>
      <c r="AA38" s="104"/>
      <c r="AB38" s="102"/>
      <c r="AC38" s="105"/>
      <c r="AD38" s="106"/>
      <c r="AE38" s="104"/>
      <c r="AF38" s="106"/>
      <c r="AG38" s="107"/>
      <c r="AH38" s="63"/>
      <c r="AI38" s="64"/>
      <c r="AJ38" s="57"/>
    </row>
    <row r="39" spans="2:36" ht="84" x14ac:dyDescent="0.2">
      <c r="B39" s="41" t="s">
        <v>196</v>
      </c>
      <c r="C39" s="34"/>
      <c r="D39" s="33"/>
      <c r="E39" s="34"/>
      <c r="F39" s="33" t="s">
        <v>200</v>
      </c>
      <c r="G39" s="34" t="s">
        <v>179</v>
      </c>
      <c r="H39" s="33" t="s">
        <v>44</v>
      </c>
      <c r="I39" s="34" t="s">
        <v>44</v>
      </c>
      <c r="J39" s="35" t="s">
        <v>75</v>
      </c>
      <c r="K39" s="36" t="s">
        <v>76</v>
      </c>
      <c r="L39" s="37" t="s">
        <v>47</v>
      </c>
      <c r="M39" s="34">
        <v>40</v>
      </c>
      <c r="N39" s="33" t="s">
        <v>48</v>
      </c>
      <c r="O39" s="34" t="s">
        <v>188</v>
      </c>
      <c r="P39" s="39"/>
      <c r="Q39" s="40"/>
      <c r="R39" s="39"/>
      <c r="S39" s="40"/>
      <c r="T39" s="59"/>
      <c r="U39" s="60">
        <f>V39</f>
        <v>698725</v>
      </c>
      <c r="V39" s="59">
        <v>698725</v>
      </c>
      <c r="W39" s="60"/>
      <c r="X39" s="59"/>
      <c r="Y39" s="60"/>
      <c r="Z39" s="59"/>
      <c r="AA39" s="61"/>
      <c r="AB39" s="59">
        <v>123305</v>
      </c>
      <c r="AC39" s="61" t="s">
        <v>54</v>
      </c>
      <c r="AD39" s="62"/>
      <c r="AE39" s="61">
        <f>U39</f>
        <v>698725</v>
      </c>
      <c r="AF39" s="62"/>
      <c r="AG39" s="40"/>
      <c r="AH39" s="63"/>
      <c r="AI39" s="64"/>
      <c r="AJ39" s="57"/>
    </row>
    <row r="40" spans="2:36" ht="72" x14ac:dyDescent="0.2">
      <c r="B40" s="41" t="s">
        <v>196</v>
      </c>
      <c r="C40" s="34"/>
      <c r="D40" s="33"/>
      <c r="E40" s="34"/>
      <c r="F40" s="33"/>
      <c r="G40" s="34"/>
      <c r="H40" s="33"/>
      <c r="I40" s="34"/>
      <c r="J40" s="35" t="s">
        <v>77</v>
      </c>
      <c r="K40" s="36" t="s">
        <v>78</v>
      </c>
      <c r="L40" s="37" t="s">
        <v>65</v>
      </c>
      <c r="M40" s="42">
        <v>40</v>
      </c>
      <c r="N40" s="33"/>
      <c r="O40" s="34"/>
      <c r="P40" s="39"/>
      <c r="Q40" s="40"/>
      <c r="R40" s="39"/>
      <c r="S40" s="40"/>
      <c r="T40" s="59"/>
      <c r="U40" s="60"/>
      <c r="V40" s="59"/>
      <c r="W40" s="60"/>
      <c r="X40" s="59"/>
      <c r="Y40" s="60"/>
      <c r="Z40" s="59"/>
      <c r="AA40" s="61"/>
      <c r="AB40" s="59"/>
      <c r="AC40" s="73"/>
      <c r="AD40" s="62"/>
      <c r="AE40" s="61"/>
      <c r="AF40" s="62"/>
      <c r="AG40" s="40"/>
      <c r="AH40" s="63"/>
      <c r="AI40" s="64"/>
      <c r="AJ40" s="57"/>
    </row>
    <row r="41" spans="2:36" ht="36" x14ac:dyDescent="0.2">
      <c r="B41" s="41" t="s">
        <v>196</v>
      </c>
      <c r="C41" s="34"/>
      <c r="D41" s="33"/>
      <c r="E41" s="34"/>
      <c r="F41" s="38"/>
      <c r="G41" s="43"/>
      <c r="H41" s="38"/>
      <c r="I41" s="50"/>
      <c r="J41" s="35" t="s">
        <v>79</v>
      </c>
      <c r="K41" s="36" t="s">
        <v>80</v>
      </c>
      <c r="L41" s="37" t="s">
        <v>68</v>
      </c>
      <c r="M41" s="42">
        <v>40</v>
      </c>
      <c r="N41" s="38"/>
      <c r="O41" s="50"/>
      <c r="P41" s="39"/>
      <c r="Q41" s="40"/>
      <c r="R41" s="39"/>
      <c r="S41" s="40"/>
      <c r="T41" s="59"/>
      <c r="U41" s="66"/>
      <c r="V41" s="65"/>
      <c r="W41" s="67"/>
      <c r="X41" s="65"/>
      <c r="Y41" s="67"/>
      <c r="Z41" s="65"/>
      <c r="AA41" s="68"/>
      <c r="AB41" s="65"/>
      <c r="AC41" s="75"/>
      <c r="AD41" s="69"/>
      <c r="AE41" s="68"/>
      <c r="AF41" s="69"/>
      <c r="AG41" s="46"/>
      <c r="AH41" s="63"/>
      <c r="AI41" s="64"/>
      <c r="AJ41" s="57"/>
    </row>
    <row r="42" spans="2:36" ht="84" x14ac:dyDescent="0.2">
      <c r="B42" s="41" t="s">
        <v>196</v>
      </c>
      <c r="C42" s="34"/>
      <c r="D42" s="33"/>
      <c r="E42" s="34"/>
      <c r="F42" s="33" t="s">
        <v>201</v>
      </c>
      <c r="G42" s="34" t="s">
        <v>179</v>
      </c>
      <c r="H42" s="33" t="s">
        <v>44</v>
      </c>
      <c r="I42" s="34" t="s">
        <v>44</v>
      </c>
      <c r="J42" s="35" t="s">
        <v>81</v>
      </c>
      <c r="K42" s="36" t="s">
        <v>82</v>
      </c>
      <c r="L42" s="37" t="s">
        <v>83</v>
      </c>
      <c r="M42" s="42">
        <v>30</v>
      </c>
      <c r="N42" s="33" t="s">
        <v>48</v>
      </c>
      <c r="O42" s="34" t="s">
        <v>74</v>
      </c>
      <c r="P42" s="39"/>
      <c r="Q42" s="40"/>
      <c r="R42" s="39"/>
      <c r="S42" s="40"/>
      <c r="T42" s="59"/>
      <c r="U42" s="60">
        <f>V42</f>
        <v>190213</v>
      </c>
      <c r="V42" s="59">
        <v>190213</v>
      </c>
      <c r="W42" s="60"/>
      <c r="X42" s="59"/>
      <c r="Y42" s="60"/>
      <c r="Z42" s="59"/>
      <c r="AA42" s="61"/>
      <c r="AB42" s="59">
        <v>33567</v>
      </c>
      <c r="AC42" s="61" t="s">
        <v>54</v>
      </c>
      <c r="AD42" s="62"/>
      <c r="AE42" s="61">
        <f>U42</f>
        <v>190213</v>
      </c>
      <c r="AF42" s="62"/>
      <c r="AG42" s="40"/>
      <c r="AH42" s="63"/>
      <c r="AI42" s="64"/>
      <c r="AJ42" s="57"/>
    </row>
    <row r="43" spans="2:36" ht="24" x14ac:dyDescent="0.2">
      <c r="B43" s="41" t="s">
        <v>196</v>
      </c>
      <c r="C43" s="34"/>
      <c r="D43" s="33"/>
      <c r="E43" s="34"/>
      <c r="F43" s="38"/>
      <c r="G43" s="43"/>
      <c r="H43" s="38"/>
      <c r="I43" s="50"/>
      <c r="J43" s="35" t="s">
        <v>84</v>
      </c>
      <c r="K43" s="36" t="s">
        <v>85</v>
      </c>
      <c r="L43" s="37" t="s">
        <v>68</v>
      </c>
      <c r="M43" s="42">
        <v>1</v>
      </c>
      <c r="N43" s="52"/>
      <c r="O43" s="53"/>
      <c r="P43" s="39"/>
      <c r="Q43" s="40"/>
      <c r="R43" s="39"/>
      <c r="S43" s="40"/>
      <c r="T43" s="59"/>
      <c r="U43" s="66"/>
      <c r="V43" s="65"/>
      <c r="W43" s="67"/>
      <c r="X43" s="65"/>
      <c r="Y43" s="67"/>
      <c r="Z43" s="65"/>
      <c r="AA43" s="68"/>
      <c r="AB43" s="65"/>
      <c r="AC43" s="68"/>
      <c r="AD43" s="69"/>
      <c r="AE43" s="68"/>
      <c r="AF43" s="69"/>
      <c r="AG43" s="46"/>
      <c r="AH43" s="63"/>
      <c r="AI43" s="64"/>
      <c r="AJ43" s="57"/>
    </row>
    <row r="44" spans="2:36" ht="84" x14ac:dyDescent="0.2">
      <c r="B44" s="41" t="s">
        <v>196</v>
      </c>
      <c r="C44" s="34"/>
      <c r="D44" s="33"/>
      <c r="E44" s="34"/>
      <c r="F44" s="33" t="s">
        <v>202</v>
      </c>
      <c r="G44" s="34" t="s">
        <v>179</v>
      </c>
      <c r="H44" s="33" t="s">
        <v>44</v>
      </c>
      <c r="I44" s="34" t="s">
        <v>44</v>
      </c>
      <c r="J44" s="35" t="s">
        <v>81</v>
      </c>
      <c r="K44" s="36" t="s">
        <v>82</v>
      </c>
      <c r="L44" s="37" t="s">
        <v>83</v>
      </c>
      <c r="M44" s="42">
        <v>60</v>
      </c>
      <c r="N44" s="33" t="s">
        <v>48</v>
      </c>
      <c r="O44" s="34" t="s">
        <v>188</v>
      </c>
      <c r="P44" s="39"/>
      <c r="Q44" s="40"/>
      <c r="R44" s="39"/>
      <c r="S44" s="40"/>
      <c r="T44" s="59"/>
      <c r="U44" s="60">
        <f>V44</f>
        <v>637500</v>
      </c>
      <c r="V44" s="59">
        <v>637500</v>
      </c>
      <c r="W44" s="60"/>
      <c r="X44" s="59"/>
      <c r="Y44" s="60"/>
      <c r="Z44" s="59"/>
      <c r="AA44" s="61"/>
      <c r="AB44" s="59">
        <v>112500</v>
      </c>
      <c r="AC44" s="61" t="s">
        <v>54</v>
      </c>
      <c r="AD44" s="62"/>
      <c r="AE44" s="61">
        <f>U44</f>
        <v>637500</v>
      </c>
      <c r="AF44" s="62"/>
      <c r="AG44" s="40"/>
      <c r="AH44" s="63"/>
      <c r="AI44" s="64"/>
      <c r="AJ44" s="57"/>
    </row>
    <row r="45" spans="2:36" ht="24" x14ac:dyDescent="0.2">
      <c r="B45" s="49" t="s">
        <v>196</v>
      </c>
      <c r="C45" s="43"/>
      <c r="D45" s="38"/>
      <c r="E45" s="43"/>
      <c r="F45" s="38"/>
      <c r="G45" s="43"/>
      <c r="H45" s="38"/>
      <c r="I45" s="50"/>
      <c r="J45" s="35" t="s">
        <v>84</v>
      </c>
      <c r="K45" s="36" t="s">
        <v>85</v>
      </c>
      <c r="L45" s="37" t="s">
        <v>68</v>
      </c>
      <c r="M45" s="42">
        <v>3</v>
      </c>
      <c r="N45" s="38"/>
      <c r="O45" s="43"/>
      <c r="P45" s="45"/>
      <c r="Q45" s="44"/>
      <c r="R45" s="45"/>
      <c r="S45" s="44"/>
      <c r="T45" s="65"/>
      <c r="U45" s="67"/>
      <c r="V45" s="65"/>
      <c r="W45" s="67"/>
      <c r="X45" s="65"/>
      <c r="Y45" s="67"/>
      <c r="Z45" s="65"/>
      <c r="AA45" s="68"/>
      <c r="AB45" s="65"/>
      <c r="AC45" s="75"/>
      <c r="AD45" s="69"/>
      <c r="AE45" s="68"/>
      <c r="AF45" s="69"/>
      <c r="AG45" s="44"/>
      <c r="AH45" s="70"/>
      <c r="AI45" s="71"/>
      <c r="AJ45" s="58"/>
    </row>
    <row r="46" spans="2:36" ht="96" hidden="1" x14ac:dyDescent="0.2">
      <c r="B46" s="139" t="s">
        <v>278</v>
      </c>
      <c r="C46" s="140" t="s">
        <v>279</v>
      </c>
      <c r="D46" s="141" t="s">
        <v>177</v>
      </c>
      <c r="E46" s="140" t="s">
        <v>73</v>
      </c>
      <c r="F46" s="142" t="s">
        <v>199</v>
      </c>
      <c r="G46" s="140" t="s">
        <v>179</v>
      </c>
      <c r="H46" s="141" t="s">
        <v>44</v>
      </c>
      <c r="I46" s="140" t="s">
        <v>44</v>
      </c>
      <c r="J46" s="143" t="s">
        <v>75</v>
      </c>
      <c r="K46" s="144" t="s">
        <v>76</v>
      </c>
      <c r="L46" s="145" t="s">
        <v>47</v>
      </c>
      <c r="M46" s="140">
        <v>72</v>
      </c>
      <c r="N46" s="141" t="s">
        <v>48</v>
      </c>
      <c r="O46" s="140" t="s">
        <v>74</v>
      </c>
      <c r="P46" s="146" t="s">
        <v>50</v>
      </c>
      <c r="Q46" s="147" t="s">
        <v>51</v>
      </c>
      <c r="R46" s="146" t="s">
        <v>52</v>
      </c>
      <c r="S46" s="147" t="s">
        <v>53</v>
      </c>
      <c r="T46" s="148">
        <f>U46</f>
        <v>2518977</v>
      </c>
      <c r="U46" s="149">
        <f>V46</f>
        <v>2518977</v>
      </c>
      <c r="V46" s="148">
        <v>2518977</v>
      </c>
      <c r="W46" s="149"/>
      <c r="X46" s="148"/>
      <c r="Y46" s="149"/>
      <c r="Z46" s="148"/>
      <c r="AA46" s="93"/>
      <c r="AB46" s="148">
        <v>519501</v>
      </c>
      <c r="AC46" s="93" t="s">
        <v>54</v>
      </c>
      <c r="AD46" s="150"/>
      <c r="AE46" s="93">
        <f>U46</f>
        <v>2518977</v>
      </c>
      <c r="AF46" s="150"/>
      <c r="AG46" s="147"/>
      <c r="AH46" s="151">
        <v>45901</v>
      </c>
      <c r="AI46" s="151">
        <v>45962</v>
      </c>
      <c r="AJ46" s="152"/>
    </row>
    <row r="47" spans="2:36" ht="72" hidden="1" x14ac:dyDescent="0.2">
      <c r="B47" s="153" t="s">
        <v>278</v>
      </c>
      <c r="C47" s="140"/>
      <c r="D47" s="141"/>
      <c r="E47" s="154"/>
      <c r="F47" s="141"/>
      <c r="G47" s="140"/>
      <c r="H47" s="141"/>
      <c r="I47" s="140"/>
      <c r="J47" s="143" t="s">
        <v>77</v>
      </c>
      <c r="K47" s="144" t="s">
        <v>78</v>
      </c>
      <c r="L47" s="145" t="s">
        <v>65</v>
      </c>
      <c r="M47" s="155">
        <v>72</v>
      </c>
      <c r="N47" s="141"/>
      <c r="O47" s="140"/>
      <c r="P47" s="146"/>
      <c r="Q47" s="147"/>
      <c r="R47" s="146"/>
      <c r="S47" s="147"/>
      <c r="T47" s="148"/>
      <c r="U47" s="149"/>
      <c r="V47" s="148"/>
      <c r="W47" s="149"/>
      <c r="X47" s="148"/>
      <c r="Y47" s="149"/>
      <c r="Z47" s="148"/>
      <c r="AA47" s="93"/>
      <c r="AB47" s="148"/>
      <c r="AC47" s="93"/>
      <c r="AD47" s="150"/>
      <c r="AE47" s="93"/>
      <c r="AF47" s="150"/>
      <c r="AG47" s="147"/>
      <c r="AH47" s="156"/>
      <c r="AI47" s="157"/>
      <c r="AJ47" s="152"/>
    </row>
    <row r="48" spans="2:36" ht="48" hidden="1" x14ac:dyDescent="0.2">
      <c r="B48" s="158" t="s">
        <v>278</v>
      </c>
      <c r="C48" s="159"/>
      <c r="D48" s="160"/>
      <c r="E48" s="161"/>
      <c r="F48" s="160"/>
      <c r="G48" s="159"/>
      <c r="H48" s="160"/>
      <c r="I48" s="161"/>
      <c r="J48" s="143" t="s">
        <v>79</v>
      </c>
      <c r="K48" s="144" t="s">
        <v>80</v>
      </c>
      <c r="L48" s="145" t="s">
        <v>68</v>
      </c>
      <c r="M48" s="155">
        <v>72</v>
      </c>
      <c r="N48" s="160"/>
      <c r="O48" s="161"/>
      <c r="P48" s="162"/>
      <c r="Q48" s="163"/>
      <c r="R48" s="162"/>
      <c r="S48" s="163"/>
      <c r="T48" s="164"/>
      <c r="U48" s="165"/>
      <c r="V48" s="164"/>
      <c r="W48" s="166"/>
      <c r="X48" s="164"/>
      <c r="Y48" s="166"/>
      <c r="Z48" s="164"/>
      <c r="AA48" s="105"/>
      <c r="AB48" s="164"/>
      <c r="AC48" s="105"/>
      <c r="AD48" s="167"/>
      <c r="AE48" s="105"/>
      <c r="AF48" s="167"/>
      <c r="AG48" s="168"/>
      <c r="AH48" s="169"/>
      <c r="AI48" s="170"/>
      <c r="AJ48" s="171"/>
    </row>
    <row r="49" spans="2:36" x14ac:dyDescent="0.2">
      <c r="B49" s="5" t="s">
        <v>13</v>
      </c>
      <c r="C49" s="6"/>
      <c r="D49" s="6"/>
      <c r="T49" s="108"/>
      <c r="U49" s="108"/>
    </row>
    <row r="50" spans="2:36" s="6" customFormat="1" x14ac:dyDescent="0.2">
      <c r="B50" s="10" t="s">
        <v>39</v>
      </c>
      <c r="C50" s="10"/>
      <c r="D50" s="10"/>
      <c r="E50" s="10"/>
      <c r="F50" s="10"/>
      <c r="G50" s="10"/>
      <c r="H50" s="10"/>
      <c r="I50" s="10"/>
      <c r="V50" s="109"/>
      <c r="AB50" s="110"/>
    </row>
    <row r="51" spans="2:36" s="6" customFormat="1" x14ac:dyDescent="0.2">
      <c r="B51" s="10" t="s">
        <v>40</v>
      </c>
      <c r="C51" s="10"/>
      <c r="D51" s="10"/>
      <c r="E51" s="10"/>
      <c r="F51" s="10"/>
      <c r="G51" s="10"/>
      <c r="H51" s="10"/>
      <c r="I51" s="10"/>
      <c r="V51" s="109"/>
    </row>
    <row r="52" spans="2:36" x14ac:dyDescent="0.2">
      <c r="V52" s="111"/>
    </row>
    <row r="55" spans="2:36" x14ac:dyDescent="0.2">
      <c r="B55" s="195" t="s">
        <v>14</v>
      </c>
      <c r="C55" s="195"/>
      <c r="D55" s="195"/>
      <c r="E55" s="195"/>
      <c r="F55" s="195"/>
      <c r="G55" s="195"/>
      <c r="H55" s="195"/>
      <c r="I55" s="195"/>
      <c r="J55" s="195"/>
      <c r="K55" s="195"/>
      <c r="L55" s="195"/>
      <c r="M55" s="195"/>
      <c r="N55" s="195"/>
      <c r="O55" s="195"/>
      <c r="P55" s="195"/>
      <c r="Q55" s="195"/>
      <c r="R55" s="195"/>
      <c r="S55" s="195"/>
      <c r="T55" s="195"/>
      <c r="U55" s="195"/>
      <c r="V55" s="195"/>
      <c r="W55" s="195"/>
      <c r="X55" s="195"/>
      <c r="Y55" s="195"/>
      <c r="Z55" s="195"/>
      <c r="AA55" s="195"/>
      <c r="AB55" s="195"/>
      <c r="AC55" s="195"/>
      <c r="AD55" s="195"/>
      <c r="AE55" s="195"/>
      <c r="AF55" s="195"/>
      <c r="AG55" s="195"/>
      <c r="AH55" s="195"/>
      <c r="AI55" s="195"/>
      <c r="AJ55" s="195"/>
    </row>
  </sheetData>
  <mergeCells count="27">
    <mergeCell ref="AJ3:AJ4"/>
    <mergeCell ref="B55:AJ55"/>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hyperlinks>
    <hyperlink ref="B2" r:id="rId1" xr:uid="{8A712E1A-B591-49E7-B845-2AA6001BEB7E}"/>
  </hyperlinks>
  <pageMargins left="0.25" right="0.25" top="0.75" bottom="0.75" header="0.3" footer="0.3"/>
  <pageSetup paperSize="8" scale="56"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17E8F-4CB3-4ED8-8A40-85CD08848664}">
  <dimension ref="A1:AK33"/>
  <sheetViews>
    <sheetView topLeftCell="A4" workbookViewId="0">
      <selection activeCell="I11" sqref="I11"/>
    </sheetView>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7" x14ac:dyDescent="0.25">
      <c r="A1" s="1"/>
      <c r="B1" s="190" t="s">
        <v>28</v>
      </c>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0"/>
      <c r="AJ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7" ht="48" customHeight="1" x14ac:dyDescent="0.25">
      <c r="A3" s="1"/>
      <c r="B3" s="191" t="s">
        <v>0</v>
      </c>
      <c r="C3" s="191" t="s">
        <v>1</v>
      </c>
      <c r="D3" s="191" t="s">
        <v>18</v>
      </c>
      <c r="E3" s="191" t="s">
        <v>19</v>
      </c>
      <c r="F3" s="191" t="s">
        <v>20</v>
      </c>
      <c r="G3" s="191" t="s">
        <v>2</v>
      </c>
      <c r="H3" s="191" t="s">
        <v>3</v>
      </c>
      <c r="I3" s="191" t="s">
        <v>4</v>
      </c>
      <c r="J3" s="192" t="s">
        <v>5</v>
      </c>
      <c r="K3" s="192"/>
      <c r="L3" s="192"/>
      <c r="M3" s="192"/>
      <c r="N3" s="193" t="s">
        <v>30</v>
      </c>
      <c r="O3" s="191" t="s">
        <v>21</v>
      </c>
      <c r="P3" s="201" t="s">
        <v>29</v>
      </c>
      <c r="Q3" s="201" t="s">
        <v>22</v>
      </c>
      <c r="R3" s="201" t="s">
        <v>27</v>
      </c>
      <c r="S3" s="201" t="s">
        <v>23</v>
      </c>
      <c r="T3" s="191" t="s">
        <v>31</v>
      </c>
      <c r="U3" s="191" t="s">
        <v>32</v>
      </c>
      <c r="V3" s="192" t="s">
        <v>33</v>
      </c>
      <c r="W3" s="192"/>
      <c r="X3" s="192"/>
      <c r="Y3" s="192"/>
      <c r="Z3" s="192"/>
      <c r="AA3" s="192"/>
      <c r="AB3" s="191" t="s">
        <v>38</v>
      </c>
      <c r="AC3" s="196" t="s">
        <v>41</v>
      </c>
      <c r="AD3" s="198" t="s">
        <v>42</v>
      </c>
      <c r="AE3" s="199"/>
      <c r="AF3" s="200"/>
      <c r="AG3" s="193" t="s">
        <v>17</v>
      </c>
      <c r="AH3" s="193" t="s">
        <v>26</v>
      </c>
      <c r="AI3" s="191" t="s">
        <v>24</v>
      </c>
      <c r="AJ3" s="193" t="s">
        <v>25</v>
      </c>
    </row>
    <row r="4" spans="1:37" ht="169.15" customHeight="1" x14ac:dyDescent="0.25">
      <c r="A4" s="1"/>
      <c r="B4" s="191"/>
      <c r="C4" s="191"/>
      <c r="D4" s="191"/>
      <c r="E4" s="191"/>
      <c r="F4" s="191"/>
      <c r="G4" s="191"/>
      <c r="H4" s="191"/>
      <c r="I4" s="191"/>
      <c r="J4" s="3" t="s">
        <v>6</v>
      </c>
      <c r="K4" s="3" t="s">
        <v>7</v>
      </c>
      <c r="L4" s="3" t="s">
        <v>8</v>
      </c>
      <c r="M4" s="8" t="s">
        <v>9</v>
      </c>
      <c r="N4" s="194"/>
      <c r="O4" s="191"/>
      <c r="P4" s="201"/>
      <c r="Q4" s="201"/>
      <c r="R4" s="201"/>
      <c r="S4" s="201"/>
      <c r="T4" s="191"/>
      <c r="U4" s="191"/>
      <c r="V4" s="3" t="s">
        <v>35</v>
      </c>
      <c r="W4" s="3" t="s">
        <v>36</v>
      </c>
      <c r="X4" s="3" t="s">
        <v>10</v>
      </c>
      <c r="Y4" s="3" t="s">
        <v>37</v>
      </c>
      <c r="Z4" s="3" t="s">
        <v>34</v>
      </c>
      <c r="AA4" s="3" t="s">
        <v>15</v>
      </c>
      <c r="AB4" s="191"/>
      <c r="AC4" s="197"/>
      <c r="AD4" s="3" t="s">
        <v>11</v>
      </c>
      <c r="AE4" s="3" t="s">
        <v>12</v>
      </c>
      <c r="AF4" s="3" t="s">
        <v>16</v>
      </c>
      <c r="AG4" s="194"/>
      <c r="AH4" s="194"/>
      <c r="AI4" s="191"/>
      <c r="AJ4" s="194"/>
    </row>
    <row r="5" spans="1:37"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9">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7" ht="78" customHeight="1" x14ac:dyDescent="0.25">
      <c r="A6" s="1"/>
      <c r="B6" s="206" t="s">
        <v>165</v>
      </c>
      <c r="C6" s="212" t="s">
        <v>166</v>
      </c>
      <c r="D6" s="206" t="s">
        <v>242</v>
      </c>
      <c r="E6" s="206" t="s">
        <v>167</v>
      </c>
      <c r="F6" s="212" t="s">
        <v>168</v>
      </c>
      <c r="G6" s="206" t="s">
        <v>169</v>
      </c>
      <c r="H6" s="212" t="s">
        <v>44</v>
      </c>
      <c r="I6" s="212" t="s">
        <v>44</v>
      </c>
      <c r="J6" s="21" t="s">
        <v>170</v>
      </c>
      <c r="K6" s="21" t="s">
        <v>171</v>
      </c>
      <c r="L6" s="21" t="s">
        <v>87</v>
      </c>
      <c r="M6" s="21">
        <v>500</v>
      </c>
      <c r="N6" s="212" t="s">
        <v>48</v>
      </c>
      <c r="O6" s="212" t="s">
        <v>74</v>
      </c>
      <c r="P6" s="206" t="s">
        <v>172</v>
      </c>
      <c r="Q6" s="206" t="s">
        <v>51</v>
      </c>
      <c r="R6" s="206" t="s">
        <v>52</v>
      </c>
      <c r="S6" s="206" t="s">
        <v>53</v>
      </c>
      <c r="T6" s="215">
        <v>5785484</v>
      </c>
      <c r="U6" s="206" t="s">
        <v>161</v>
      </c>
      <c r="V6" s="215">
        <v>5785484</v>
      </c>
      <c r="W6" s="212" t="s">
        <v>161</v>
      </c>
      <c r="X6" s="212" t="s">
        <v>161</v>
      </c>
      <c r="Y6" s="212" t="s">
        <v>161</v>
      </c>
      <c r="Z6" s="212" t="s">
        <v>161</v>
      </c>
      <c r="AA6" s="213" t="s">
        <v>161</v>
      </c>
      <c r="AB6" s="215">
        <v>1020968</v>
      </c>
      <c r="AC6" s="206" t="s">
        <v>54</v>
      </c>
      <c r="AD6" s="206" t="s">
        <v>161</v>
      </c>
      <c r="AE6" s="208">
        <v>5785484</v>
      </c>
      <c r="AF6" s="206" t="s">
        <v>161</v>
      </c>
      <c r="AG6" s="206" t="s">
        <v>161</v>
      </c>
      <c r="AH6" s="210" t="s">
        <v>240</v>
      </c>
      <c r="AI6" s="212" t="s">
        <v>241</v>
      </c>
      <c r="AJ6" s="206"/>
    </row>
    <row r="7" spans="1:37" ht="60" x14ac:dyDescent="0.25">
      <c r="A7" s="1"/>
      <c r="B7" s="207"/>
      <c r="C7" s="211"/>
      <c r="D7" s="207"/>
      <c r="E7" s="207"/>
      <c r="F7" s="211"/>
      <c r="G7" s="207"/>
      <c r="H7" s="211"/>
      <c r="I7" s="211"/>
      <c r="J7" s="124" t="s">
        <v>173</v>
      </c>
      <c r="K7" s="124" t="s">
        <v>174</v>
      </c>
      <c r="L7" s="124" t="s">
        <v>175</v>
      </c>
      <c r="M7" s="124">
        <v>16</v>
      </c>
      <c r="N7" s="211"/>
      <c r="O7" s="211"/>
      <c r="P7" s="207"/>
      <c r="Q7" s="207"/>
      <c r="R7" s="207"/>
      <c r="S7" s="207"/>
      <c r="T7" s="216"/>
      <c r="U7" s="207"/>
      <c r="V7" s="216"/>
      <c r="W7" s="211"/>
      <c r="X7" s="211"/>
      <c r="Y7" s="211"/>
      <c r="Z7" s="211"/>
      <c r="AA7" s="214"/>
      <c r="AB7" s="216"/>
      <c r="AC7" s="207"/>
      <c r="AD7" s="207"/>
      <c r="AE7" s="209"/>
      <c r="AF7" s="207"/>
      <c r="AG7" s="207"/>
      <c r="AH7" s="211"/>
      <c r="AI7" s="211"/>
      <c r="AJ7" s="207"/>
    </row>
    <row r="8" spans="1:37" s="1" customFormat="1" ht="90.75" customHeight="1" x14ac:dyDescent="0.2">
      <c r="B8" s="205" t="s">
        <v>397</v>
      </c>
      <c r="C8" s="205" t="s">
        <v>398</v>
      </c>
      <c r="D8" s="205" t="s">
        <v>242</v>
      </c>
      <c r="E8" s="205" t="s">
        <v>167</v>
      </c>
      <c r="F8" s="205" t="s">
        <v>398</v>
      </c>
      <c r="G8" s="205" t="s">
        <v>169</v>
      </c>
      <c r="H8" s="205" t="s">
        <v>44</v>
      </c>
      <c r="I8" s="205" t="s">
        <v>44</v>
      </c>
      <c r="J8" s="21" t="s">
        <v>399</v>
      </c>
      <c r="K8" s="21" t="s">
        <v>400</v>
      </c>
      <c r="L8" s="21" t="s">
        <v>87</v>
      </c>
      <c r="M8" s="21">
        <v>40000</v>
      </c>
      <c r="N8" s="205" t="s">
        <v>121</v>
      </c>
      <c r="O8" s="205" t="s">
        <v>401</v>
      </c>
      <c r="P8" s="202" t="s">
        <v>172</v>
      </c>
      <c r="Q8" s="202" t="s">
        <v>51</v>
      </c>
      <c r="R8" s="202" t="s">
        <v>52</v>
      </c>
      <c r="S8" s="202" t="s">
        <v>53</v>
      </c>
      <c r="T8" s="204">
        <v>700000</v>
      </c>
      <c r="U8" s="202" t="s">
        <v>161</v>
      </c>
      <c r="V8" s="204">
        <v>700000</v>
      </c>
      <c r="W8" s="202" t="s">
        <v>161</v>
      </c>
      <c r="X8" s="202" t="s">
        <v>161</v>
      </c>
      <c r="Y8" s="202" t="s">
        <v>161</v>
      </c>
      <c r="Z8" s="202" t="s">
        <v>161</v>
      </c>
      <c r="AA8" s="202" t="s">
        <v>161</v>
      </c>
      <c r="AB8" s="204">
        <v>1665591</v>
      </c>
      <c r="AC8" s="202" t="s">
        <v>54</v>
      </c>
      <c r="AD8" s="202" t="s">
        <v>161</v>
      </c>
      <c r="AE8" s="204">
        <v>700000</v>
      </c>
      <c r="AF8" s="202" t="s">
        <v>161</v>
      </c>
      <c r="AG8" s="202" t="s">
        <v>161</v>
      </c>
      <c r="AH8" s="202" t="s">
        <v>402</v>
      </c>
      <c r="AI8" s="202" t="s">
        <v>403</v>
      </c>
      <c r="AJ8" s="202"/>
      <c r="AK8" s="203"/>
    </row>
    <row r="9" spans="1:37" s="1" customFormat="1" ht="86.25" customHeight="1" x14ac:dyDescent="0.2">
      <c r="B9" s="205"/>
      <c r="C9" s="205"/>
      <c r="D9" s="205"/>
      <c r="E9" s="205"/>
      <c r="F9" s="205"/>
      <c r="G9" s="205"/>
      <c r="H9" s="205"/>
      <c r="I9" s="205"/>
      <c r="J9" s="21" t="s">
        <v>404</v>
      </c>
      <c r="K9" s="21" t="s">
        <v>405</v>
      </c>
      <c r="L9" s="21" t="s">
        <v>406</v>
      </c>
      <c r="M9" s="21">
        <v>88</v>
      </c>
      <c r="N9" s="205"/>
      <c r="O9" s="205"/>
      <c r="P9" s="202"/>
      <c r="Q9" s="202"/>
      <c r="R9" s="202"/>
      <c r="S9" s="202"/>
      <c r="T9" s="204"/>
      <c r="U9" s="202"/>
      <c r="V9" s="204"/>
      <c r="W9" s="202"/>
      <c r="X9" s="202"/>
      <c r="Y9" s="202"/>
      <c r="Z9" s="202"/>
      <c r="AA9" s="202"/>
      <c r="AB9" s="204"/>
      <c r="AC9" s="202"/>
      <c r="AD9" s="202"/>
      <c r="AE9" s="204"/>
      <c r="AF9" s="202"/>
      <c r="AG9" s="202"/>
      <c r="AH9" s="202"/>
      <c r="AI9" s="202"/>
      <c r="AJ9" s="202"/>
      <c r="AK9" s="203"/>
    </row>
    <row r="10" spans="1:37" s="1" customFormat="1" ht="69.75" customHeight="1" x14ac:dyDescent="0.2">
      <c r="B10" s="205"/>
      <c r="C10" s="205"/>
      <c r="D10" s="205"/>
      <c r="E10" s="205"/>
      <c r="F10" s="205"/>
      <c r="G10" s="205"/>
      <c r="H10" s="205"/>
      <c r="I10" s="205"/>
      <c r="J10" s="21" t="s">
        <v>407</v>
      </c>
      <c r="K10" s="21" t="s">
        <v>408</v>
      </c>
      <c r="L10" s="21" t="s">
        <v>325</v>
      </c>
      <c r="M10" s="21">
        <v>2</v>
      </c>
      <c r="N10" s="205"/>
      <c r="O10" s="205"/>
      <c r="P10" s="202"/>
      <c r="Q10" s="202"/>
      <c r="R10" s="202"/>
      <c r="S10" s="202"/>
      <c r="T10" s="204"/>
      <c r="U10" s="202"/>
      <c r="V10" s="204"/>
      <c r="W10" s="202"/>
      <c r="X10" s="202"/>
      <c r="Y10" s="202"/>
      <c r="Z10" s="202"/>
      <c r="AA10" s="202"/>
      <c r="AB10" s="204"/>
      <c r="AC10" s="202"/>
      <c r="AD10" s="202"/>
      <c r="AE10" s="204"/>
      <c r="AF10" s="202"/>
      <c r="AG10" s="202"/>
      <c r="AH10" s="202"/>
      <c r="AI10" s="202"/>
      <c r="AJ10" s="202"/>
      <c r="AK10" s="203"/>
    </row>
    <row r="11" spans="1:37" s="1" customFormat="1" ht="69.75" customHeight="1" x14ac:dyDescent="0.2">
      <c r="B11" s="25" t="s">
        <v>409</v>
      </c>
      <c r="C11" s="21" t="s">
        <v>410</v>
      </c>
      <c r="D11" s="25" t="s">
        <v>242</v>
      </c>
      <c r="E11" s="25" t="s">
        <v>167</v>
      </c>
      <c r="F11" s="21" t="s">
        <v>410</v>
      </c>
      <c r="G11" s="25" t="s">
        <v>169</v>
      </c>
      <c r="H11" s="21" t="s">
        <v>44</v>
      </c>
      <c r="I11" s="21" t="s">
        <v>44</v>
      </c>
      <c r="J11" s="21" t="s">
        <v>411</v>
      </c>
      <c r="K11" s="21" t="s">
        <v>412</v>
      </c>
      <c r="L11" s="21" t="s">
        <v>325</v>
      </c>
      <c r="M11" s="21">
        <v>1</v>
      </c>
      <c r="N11" s="21" t="s">
        <v>48</v>
      </c>
      <c r="O11" s="21" t="s">
        <v>74</v>
      </c>
      <c r="P11" s="25" t="s">
        <v>172</v>
      </c>
      <c r="Q11" s="25" t="s">
        <v>51</v>
      </c>
      <c r="R11" s="25" t="s">
        <v>52</v>
      </c>
      <c r="S11" s="25" t="s">
        <v>53</v>
      </c>
      <c r="T11" s="130">
        <v>543624</v>
      </c>
      <c r="U11" s="128" t="s">
        <v>161</v>
      </c>
      <c r="V11" s="130">
        <v>543624</v>
      </c>
      <c r="W11" s="130" t="s">
        <v>161</v>
      </c>
      <c r="X11" s="130" t="s">
        <v>161</v>
      </c>
      <c r="Y11" s="130" t="s">
        <v>161</v>
      </c>
      <c r="Z11" s="130" t="s">
        <v>161</v>
      </c>
      <c r="AA11" s="128" t="s">
        <v>161</v>
      </c>
      <c r="AB11" s="130">
        <v>95934</v>
      </c>
      <c r="AC11" s="128" t="s">
        <v>54</v>
      </c>
      <c r="AD11" s="128" t="s">
        <v>161</v>
      </c>
      <c r="AE11" s="130">
        <v>543624</v>
      </c>
      <c r="AF11" s="25" t="s">
        <v>161</v>
      </c>
      <c r="AG11" s="25" t="s">
        <v>161</v>
      </c>
      <c r="AH11" s="131" t="s">
        <v>413</v>
      </c>
      <c r="AI11" s="21" t="s">
        <v>414</v>
      </c>
      <c r="AJ11" s="25"/>
      <c r="AK11" s="129"/>
    </row>
    <row r="12" spans="1:37" s="1" customFormat="1" ht="88.5" customHeight="1" x14ac:dyDescent="0.2">
      <c r="B12" s="25" t="s">
        <v>415</v>
      </c>
      <c r="C12" s="21" t="s">
        <v>416</v>
      </c>
      <c r="D12" s="25" t="s">
        <v>242</v>
      </c>
      <c r="E12" s="25" t="s">
        <v>167</v>
      </c>
      <c r="F12" s="21" t="s">
        <v>416</v>
      </c>
      <c r="G12" s="25" t="s">
        <v>169</v>
      </c>
      <c r="H12" s="21" t="s">
        <v>44</v>
      </c>
      <c r="I12" s="21" t="s">
        <v>44</v>
      </c>
      <c r="J12" s="21" t="s">
        <v>417</v>
      </c>
      <c r="K12" s="21" t="s">
        <v>418</v>
      </c>
      <c r="L12" s="21" t="s">
        <v>419</v>
      </c>
      <c r="M12" s="21">
        <v>1</v>
      </c>
      <c r="N12" s="21" t="s">
        <v>121</v>
      </c>
      <c r="O12" s="21" t="s">
        <v>401</v>
      </c>
      <c r="P12" s="25" t="s">
        <v>172</v>
      </c>
      <c r="Q12" s="25" t="s">
        <v>51</v>
      </c>
      <c r="R12" s="25" t="s">
        <v>52</v>
      </c>
      <c r="S12" s="25" t="s">
        <v>53</v>
      </c>
      <c r="T12" s="130">
        <v>70000</v>
      </c>
      <c r="U12" s="128" t="s">
        <v>161</v>
      </c>
      <c r="V12" s="130">
        <v>70000</v>
      </c>
      <c r="W12" s="130" t="s">
        <v>161</v>
      </c>
      <c r="X12" s="130" t="s">
        <v>161</v>
      </c>
      <c r="Y12" s="130" t="s">
        <v>161</v>
      </c>
      <c r="Z12" s="130" t="s">
        <v>161</v>
      </c>
      <c r="AA12" s="128" t="s">
        <v>161</v>
      </c>
      <c r="AB12" s="130">
        <v>130000</v>
      </c>
      <c r="AC12" s="128" t="s">
        <v>54</v>
      </c>
      <c r="AD12" s="128" t="s">
        <v>161</v>
      </c>
      <c r="AE12" s="130">
        <v>70000</v>
      </c>
      <c r="AF12" s="25" t="s">
        <v>161</v>
      </c>
      <c r="AG12" s="25" t="s">
        <v>161</v>
      </c>
      <c r="AH12" s="131" t="s">
        <v>402</v>
      </c>
      <c r="AI12" s="21" t="s">
        <v>403</v>
      </c>
      <c r="AJ12" s="25"/>
      <c r="AK12" s="129"/>
    </row>
    <row r="13" spans="1:37" x14ac:dyDescent="0.25">
      <c r="A13" s="1"/>
      <c r="B13" s="122"/>
      <c r="C13" s="123"/>
      <c r="D13" s="122"/>
      <c r="E13" s="122"/>
      <c r="F13" s="123"/>
      <c r="G13" s="122"/>
      <c r="H13" s="123"/>
      <c r="I13" s="123"/>
      <c r="J13" s="123"/>
      <c r="K13" s="123"/>
      <c r="L13" s="123"/>
      <c r="M13" s="123"/>
      <c r="N13" s="123"/>
      <c r="O13" s="123"/>
      <c r="P13" s="122"/>
      <c r="Q13" s="122"/>
      <c r="R13" s="122"/>
      <c r="S13" s="122"/>
      <c r="T13" s="123"/>
      <c r="U13" s="122"/>
      <c r="V13" s="123"/>
      <c r="W13" s="123"/>
      <c r="X13" s="123"/>
      <c r="Y13" s="123"/>
      <c r="Z13" s="123"/>
      <c r="AA13" s="125"/>
      <c r="AB13" s="123"/>
      <c r="AC13" s="122"/>
      <c r="AD13" s="122"/>
      <c r="AE13" s="122"/>
      <c r="AF13" s="122"/>
      <c r="AG13" s="122"/>
      <c r="AH13" s="123"/>
      <c r="AI13" s="123"/>
      <c r="AJ13" s="122"/>
    </row>
    <row r="14" spans="1:37" x14ac:dyDescent="0.25">
      <c r="A14" s="1"/>
      <c r="B14" s="25"/>
      <c r="C14" s="21"/>
      <c r="D14" s="25"/>
      <c r="E14" s="25"/>
      <c r="F14" s="21"/>
      <c r="G14" s="25"/>
      <c r="H14" s="21"/>
      <c r="I14" s="21"/>
      <c r="J14" s="21"/>
      <c r="K14" s="21"/>
      <c r="L14" s="21"/>
      <c r="M14" s="21"/>
      <c r="N14" s="21"/>
      <c r="O14" s="21"/>
      <c r="P14" s="25"/>
      <c r="Q14" s="25"/>
      <c r="R14" s="25"/>
      <c r="S14" s="25"/>
      <c r="T14" s="21"/>
      <c r="U14" s="25"/>
      <c r="V14" s="21"/>
      <c r="W14" s="21"/>
      <c r="X14" s="21"/>
      <c r="Y14" s="21"/>
      <c r="Z14" s="21"/>
      <c r="AA14" s="26"/>
      <c r="AB14" s="21"/>
      <c r="AC14" s="25"/>
      <c r="AD14" s="25"/>
      <c r="AE14" s="25"/>
      <c r="AF14" s="25"/>
      <c r="AG14" s="25"/>
      <c r="AH14" s="21"/>
      <c r="AI14" s="21"/>
      <c r="AJ14" s="25"/>
    </row>
    <row r="15" spans="1:37" x14ac:dyDescent="0.25">
      <c r="A15" s="1"/>
      <c r="B15" s="25"/>
      <c r="C15" s="21"/>
      <c r="D15" s="25"/>
      <c r="E15" s="25"/>
      <c r="F15" s="21"/>
      <c r="G15" s="25"/>
      <c r="H15" s="21"/>
      <c r="I15" s="21"/>
      <c r="J15" s="21"/>
      <c r="K15" s="21"/>
      <c r="L15" s="21"/>
      <c r="M15" s="21"/>
      <c r="N15" s="21"/>
      <c r="O15" s="21"/>
      <c r="P15" s="25"/>
      <c r="Q15" s="25"/>
      <c r="R15" s="25"/>
      <c r="S15" s="25"/>
      <c r="T15" s="21"/>
      <c r="U15" s="25"/>
      <c r="V15" s="21"/>
      <c r="W15" s="21"/>
      <c r="X15" s="21"/>
      <c r="Y15" s="21"/>
      <c r="Z15" s="21"/>
      <c r="AA15" s="26"/>
      <c r="AB15" s="21"/>
      <c r="AC15" s="25"/>
      <c r="AD15" s="25"/>
      <c r="AE15" s="25"/>
      <c r="AF15" s="25"/>
      <c r="AG15" s="25"/>
      <c r="AH15" s="21"/>
      <c r="AI15" s="21"/>
      <c r="AJ15" s="25"/>
    </row>
    <row r="16" spans="1:37" x14ac:dyDescent="0.25">
      <c r="A16" s="1"/>
      <c r="B16" s="25"/>
      <c r="C16" s="21"/>
      <c r="D16" s="25"/>
      <c r="E16" s="25"/>
      <c r="F16" s="21"/>
      <c r="G16" s="25"/>
      <c r="H16" s="21"/>
      <c r="I16" s="21"/>
      <c r="J16" s="21"/>
      <c r="K16" s="21"/>
      <c r="L16" s="21"/>
      <c r="M16" s="21"/>
      <c r="N16" s="21"/>
      <c r="O16" s="21"/>
      <c r="P16" s="25"/>
      <c r="Q16" s="25"/>
      <c r="R16" s="25"/>
      <c r="S16" s="25"/>
      <c r="T16" s="21"/>
      <c r="U16" s="25"/>
      <c r="V16" s="21"/>
      <c r="W16" s="21"/>
      <c r="X16" s="21"/>
      <c r="Y16" s="21"/>
      <c r="Z16" s="21"/>
      <c r="AA16" s="26"/>
      <c r="AB16" s="21"/>
      <c r="AC16" s="25"/>
      <c r="AD16" s="25"/>
      <c r="AE16" s="25"/>
      <c r="AF16" s="25"/>
      <c r="AG16" s="25"/>
      <c r="AH16" s="21"/>
      <c r="AI16" s="21"/>
      <c r="AJ16" s="25"/>
    </row>
    <row r="17" spans="1:36" x14ac:dyDescent="0.25">
      <c r="A17" s="1"/>
      <c r="B17" s="25"/>
      <c r="C17" s="21"/>
      <c r="D17" s="25"/>
      <c r="E17" s="25"/>
      <c r="F17" s="21"/>
      <c r="G17" s="25"/>
      <c r="H17" s="21"/>
      <c r="I17" s="21"/>
      <c r="J17" s="21"/>
      <c r="K17" s="21"/>
      <c r="L17" s="21"/>
      <c r="M17" s="21"/>
      <c r="N17" s="21"/>
      <c r="O17" s="21"/>
      <c r="P17" s="25"/>
      <c r="Q17" s="25"/>
      <c r="R17" s="25"/>
      <c r="S17" s="25"/>
      <c r="T17" s="21"/>
      <c r="U17" s="25"/>
      <c r="V17" s="21"/>
      <c r="W17" s="21"/>
      <c r="X17" s="21"/>
      <c r="Y17" s="21"/>
      <c r="Z17" s="21"/>
      <c r="AA17" s="26"/>
      <c r="AB17" s="21"/>
      <c r="AC17" s="25"/>
      <c r="AD17" s="25"/>
      <c r="AE17" s="25"/>
      <c r="AF17" s="25"/>
      <c r="AG17" s="25"/>
      <c r="AH17" s="21"/>
      <c r="AI17" s="21"/>
      <c r="AJ17" s="25"/>
    </row>
    <row r="18" spans="1:36" x14ac:dyDescent="0.25">
      <c r="A18" s="1"/>
      <c r="B18" s="22"/>
      <c r="C18" s="23"/>
      <c r="D18" s="22"/>
      <c r="E18" s="22"/>
      <c r="F18" s="23"/>
      <c r="G18" s="22"/>
      <c r="H18" s="23"/>
      <c r="I18" s="23"/>
      <c r="J18" s="23"/>
      <c r="K18" s="23"/>
      <c r="L18" s="23"/>
      <c r="M18" s="23"/>
      <c r="N18" s="23"/>
      <c r="O18" s="23"/>
      <c r="P18" s="22"/>
      <c r="Q18" s="22"/>
      <c r="R18" s="22"/>
      <c r="S18" s="22"/>
      <c r="T18" s="23"/>
      <c r="U18" s="22"/>
      <c r="V18" s="23"/>
      <c r="W18" s="23"/>
      <c r="X18" s="23"/>
      <c r="Y18" s="23"/>
      <c r="Z18" s="23"/>
      <c r="AA18" s="24"/>
      <c r="AB18" s="23"/>
      <c r="AC18" s="22"/>
      <c r="AD18" s="22"/>
      <c r="AE18" s="22"/>
      <c r="AF18" s="22"/>
      <c r="AG18" s="22"/>
      <c r="AH18" s="23"/>
      <c r="AI18" s="23"/>
      <c r="AJ18" s="22"/>
    </row>
    <row r="19" spans="1:36" x14ac:dyDescent="0.25">
      <c r="A19" s="1"/>
      <c r="B19" s="22"/>
      <c r="C19" s="23"/>
      <c r="D19" s="22"/>
      <c r="E19" s="22"/>
      <c r="F19" s="23"/>
      <c r="G19" s="22"/>
      <c r="H19" s="23"/>
      <c r="I19" s="23"/>
      <c r="J19" s="23"/>
      <c r="K19" s="23"/>
      <c r="L19" s="23"/>
      <c r="M19" s="23"/>
      <c r="N19" s="23"/>
      <c r="O19" s="23"/>
      <c r="P19" s="22"/>
      <c r="Q19" s="22"/>
      <c r="R19" s="22"/>
      <c r="S19" s="22"/>
      <c r="T19" s="23"/>
      <c r="U19" s="22"/>
      <c r="V19" s="23"/>
      <c r="W19" s="23"/>
      <c r="X19" s="23"/>
      <c r="Y19" s="23"/>
      <c r="Z19" s="23"/>
      <c r="AA19" s="24"/>
      <c r="AB19" s="23"/>
      <c r="AC19" s="22"/>
      <c r="AD19" s="22"/>
      <c r="AE19" s="22"/>
      <c r="AF19" s="22"/>
      <c r="AG19" s="22"/>
      <c r="AH19" s="23"/>
      <c r="AI19" s="23"/>
      <c r="AJ19" s="22"/>
    </row>
    <row r="20" spans="1:36" x14ac:dyDescent="0.25">
      <c r="A20" s="1"/>
      <c r="B20" s="22"/>
      <c r="C20" s="23"/>
      <c r="D20" s="22"/>
      <c r="E20" s="22"/>
      <c r="F20" s="23"/>
      <c r="G20" s="22"/>
      <c r="H20" s="23"/>
      <c r="I20" s="23"/>
      <c r="J20" s="23"/>
      <c r="K20" s="23"/>
      <c r="L20" s="23"/>
      <c r="M20" s="23"/>
      <c r="N20" s="23"/>
      <c r="O20" s="23"/>
      <c r="P20" s="22"/>
      <c r="Q20" s="22"/>
      <c r="R20" s="22"/>
      <c r="S20" s="22"/>
      <c r="T20" s="23"/>
      <c r="U20" s="22"/>
      <c r="V20" s="23"/>
      <c r="W20" s="23"/>
      <c r="X20" s="23"/>
      <c r="Y20" s="23"/>
      <c r="Z20" s="23"/>
      <c r="AA20" s="24"/>
      <c r="AB20" s="23"/>
      <c r="AC20" s="22"/>
      <c r="AD20" s="22"/>
      <c r="AE20" s="22"/>
      <c r="AF20" s="22"/>
      <c r="AG20" s="22"/>
      <c r="AH20" s="23"/>
      <c r="AI20" s="23"/>
      <c r="AJ20" s="22"/>
    </row>
    <row r="21" spans="1:36" x14ac:dyDescent="0.25">
      <c r="A21" s="1"/>
      <c r="B21" s="22"/>
      <c r="C21" s="23"/>
      <c r="D21" s="22"/>
      <c r="E21" s="22"/>
      <c r="F21" s="23"/>
      <c r="G21" s="22"/>
      <c r="H21" s="23"/>
      <c r="I21" s="23"/>
      <c r="J21" s="23"/>
      <c r="K21" s="23"/>
      <c r="L21" s="23"/>
      <c r="M21" s="23"/>
      <c r="N21" s="23"/>
      <c r="O21" s="23"/>
      <c r="P21" s="22"/>
      <c r="Q21" s="22"/>
      <c r="R21" s="22"/>
      <c r="S21" s="22"/>
      <c r="T21" s="23"/>
      <c r="U21" s="22"/>
      <c r="V21" s="23"/>
      <c r="W21" s="23"/>
      <c r="X21" s="23"/>
      <c r="Y21" s="23"/>
      <c r="Z21" s="23"/>
      <c r="AA21" s="24"/>
      <c r="AB21" s="23"/>
      <c r="AC21" s="22"/>
      <c r="AD21" s="22"/>
      <c r="AE21" s="22"/>
      <c r="AF21" s="22"/>
      <c r="AG21" s="22"/>
      <c r="AH21" s="23"/>
      <c r="AI21" s="23"/>
      <c r="AJ21" s="22"/>
    </row>
    <row r="22" spans="1:36" x14ac:dyDescent="0.25">
      <c r="A22" s="1"/>
      <c r="B22" s="22"/>
      <c r="C22" s="23"/>
      <c r="D22" s="22"/>
      <c r="E22" s="22"/>
      <c r="F22" s="23"/>
      <c r="G22" s="22"/>
      <c r="H22" s="23"/>
      <c r="I22" s="23"/>
      <c r="J22" s="23"/>
      <c r="K22" s="23"/>
      <c r="L22" s="23"/>
      <c r="M22" s="23"/>
      <c r="N22" s="23"/>
      <c r="O22" s="23"/>
      <c r="P22" s="22"/>
      <c r="Q22" s="22"/>
      <c r="R22" s="22"/>
      <c r="S22" s="22"/>
      <c r="T22" s="23"/>
      <c r="U22" s="22"/>
      <c r="V22" s="23"/>
      <c r="W22" s="23"/>
      <c r="X22" s="23"/>
      <c r="Y22" s="23"/>
      <c r="Z22" s="23"/>
      <c r="AA22" s="24"/>
      <c r="AB22" s="23"/>
      <c r="AC22" s="22"/>
      <c r="AD22" s="22"/>
      <c r="AE22" s="22"/>
      <c r="AF22" s="22"/>
      <c r="AG22" s="22"/>
      <c r="AH22" s="23"/>
      <c r="AI22" s="23"/>
      <c r="AJ22" s="22"/>
    </row>
    <row r="23" spans="1:36" x14ac:dyDescent="0.25">
      <c r="A23" s="1"/>
      <c r="B23" s="22"/>
      <c r="C23" s="23"/>
      <c r="D23" s="22"/>
      <c r="E23" s="22"/>
      <c r="F23" s="23"/>
      <c r="G23" s="22"/>
      <c r="H23" s="23"/>
      <c r="I23" s="23"/>
      <c r="J23" s="23"/>
      <c r="K23" s="23"/>
      <c r="L23" s="23"/>
      <c r="M23" s="23"/>
      <c r="N23" s="23"/>
      <c r="O23" s="23"/>
      <c r="P23" s="22"/>
      <c r="Q23" s="22"/>
      <c r="R23" s="22"/>
      <c r="S23" s="22"/>
      <c r="T23" s="23"/>
      <c r="U23" s="22"/>
      <c r="V23" s="23"/>
      <c r="W23" s="23"/>
      <c r="X23" s="23"/>
      <c r="Y23" s="23"/>
      <c r="Z23" s="23"/>
      <c r="AA23" s="24"/>
      <c r="AB23" s="23"/>
      <c r="AC23" s="22"/>
      <c r="AD23" s="22"/>
      <c r="AE23" s="22"/>
      <c r="AF23" s="22"/>
      <c r="AG23" s="22"/>
      <c r="AH23" s="23"/>
      <c r="AI23" s="23"/>
      <c r="AJ23" s="22"/>
    </row>
    <row r="24" spans="1:36" x14ac:dyDescent="0.25">
      <c r="A24" s="1"/>
      <c r="B24" s="22"/>
      <c r="C24" s="23"/>
      <c r="D24" s="22"/>
      <c r="E24" s="22"/>
      <c r="F24" s="23"/>
      <c r="G24" s="22"/>
      <c r="H24" s="23"/>
      <c r="I24" s="23"/>
      <c r="J24" s="23"/>
      <c r="K24" s="23"/>
      <c r="L24" s="23"/>
      <c r="M24" s="23"/>
      <c r="N24" s="23"/>
      <c r="O24" s="23"/>
      <c r="P24" s="22"/>
      <c r="Q24" s="22"/>
      <c r="R24" s="22"/>
      <c r="S24" s="22"/>
      <c r="T24" s="23"/>
      <c r="U24" s="22"/>
      <c r="V24" s="23"/>
      <c r="W24" s="23"/>
      <c r="X24" s="23"/>
      <c r="Y24" s="23"/>
      <c r="Z24" s="23"/>
      <c r="AA24" s="24"/>
      <c r="AB24" s="23"/>
      <c r="AC24" s="22"/>
      <c r="AD24" s="22"/>
      <c r="AE24" s="22"/>
      <c r="AF24" s="22"/>
      <c r="AG24" s="22"/>
      <c r="AH24" s="23"/>
      <c r="AI24" s="23"/>
      <c r="AJ24" s="22"/>
    </row>
    <row r="25" spans="1:36" x14ac:dyDescent="0.25">
      <c r="A25" s="1"/>
      <c r="B25" s="22"/>
      <c r="C25" s="23"/>
      <c r="D25" s="22"/>
      <c r="E25" s="22"/>
      <c r="F25" s="23"/>
      <c r="G25" s="22"/>
      <c r="H25" s="23"/>
      <c r="I25" s="23"/>
      <c r="J25" s="23"/>
      <c r="K25" s="23"/>
      <c r="L25" s="23"/>
      <c r="M25" s="23"/>
      <c r="N25" s="23"/>
      <c r="O25" s="23"/>
      <c r="P25" s="22"/>
      <c r="Q25" s="22"/>
      <c r="R25" s="22"/>
      <c r="S25" s="22"/>
      <c r="T25" s="23"/>
      <c r="U25" s="22"/>
      <c r="V25" s="23"/>
      <c r="W25" s="23"/>
      <c r="X25" s="23"/>
      <c r="Y25" s="23"/>
      <c r="Z25" s="23"/>
      <c r="AA25" s="24"/>
      <c r="AB25" s="23"/>
      <c r="AC25" s="22"/>
      <c r="AD25" s="22"/>
      <c r="AE25" s="22"/>
      <c r="AF25" s="22"/>
      <c r="AG25" s="22"/>
      <c r="AH25" s="23"/>
      <c r="AI25" s="23"/>
      <c r="AJ25" s="22"/>
    </row>
    <row r="26" spans="1:36" x14ac:dyDescent="0.25">
      <c r="A26" s="1"/>
      <c r="B26" s="22"/>
      <c r="C26" s="23"/>
      <c r="D26" s="22"/>
      <c r="E26" s="22"/>
      <c r="F26" s="23"/>
      <c r="G26" s="22"/>
      <c r="H26" s="23"/>
      <c r="I26" s="23"/>
      <c r="J26" s="23"/>
      <c r="K26" s="23"/>
      <c r="L26" s="23"/>
      <c r="M26" s="23"/>
      <c r="N26" s="23"/>
      <c r="O26" s="23"/>
      <c r="P26" s="22"/>
      <c r="Q26" s="22"/>
      <c r="R26" s="22"/>
      <c r="S26" s="22"/>
      <c r="T26" s="23"/>
      <c r="U26" s="22"/>
      <c r="V26" s="23"/>
      <c r="W26" s="23"/>
      <c r="X26" s="23"/>
      <c r="Y26" s="23"/>
      <c r="Z26" s="23"/>
      <c r="AA26" s="24"/>
      <c r="AB26" s="23"/>
      <c r="AC26" s="22"/>
      <c r="AD26" s="22"/>
      <c r="AE26" s="22"/>
      <c r="AF26" s="22"/>
      <c r="AG26" s="22"/>
      <c r="AH26" s="23"/>
      <c r="AI26" s="23"/>
      <c r="AJ26" s="22"/>
    </row>
    <row r="27" spans="1:36" x14ac:dyDescent="0.25">
      <c r="A27" s="1"/>
      <c r="B27" s="5" t="s">
        <v>13</v>
      </c>
      <c r="C27" s="6"/>
      <c r="D27" s="6"/>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row>
    <row r="28" spans="1:36" x14ac:dyDescent="0.25">
      <c r="A28" s="6"/>
      <c r="B28" s="10" t="s">
        <v>39</v>
      </c>
      <c r="C28" s="10"/>
      <c r="D28" s="10"/>
      <c r="E28" s="10"/>
      <c r="F28" s="10"/>
      <c r="G28" s="10"/>
      <c r="H28" s="10"/>
      <c r="I28" s="10"/>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row>
    <row r="29" spans="1:36" x14ac:dyDescent="0.25">
      <c r="A29" s="10"/>
      <c r="B29" s="10" t="s">
        <v>40</v>
      </c>
      <c r="C29" s="10"/>
      <c r="D29" s="10"/>
      <c r="E29" s="10"/>
      <c r="F29" s="10"/>
      <c r="G29" s="10"/>
      <c r="H29" s="10"/>
      <c r="I29" s="10"/>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row>
    <row r="30" spans="1:36"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row>
    <row r="31" spans="1:36" x14ac:dyDescent="0.2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row>
    <row r="32" spans="1:36" x14ac:dyDescent="0.2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row>
    <row r="33" spans="1:36" x14ac:dyDescent="0.25">
      <c r="A33" s="1"/>
      <c r="B33" s="195" t="s">
        <v>14</v>
      </c>
      <c r="C33" s="195"/>
      <c r="D33" s="195"/>
      <c r="E33" s="195"/>
      <c r="F33" s="195"/>
      <c r="G33" s="195"/>
      <c r="H33" s="195"/>
      <c r="I33" s="195"/>
      <c r="J33" s="195"/>
      <c r="K33" s="195"/>
      <c r="L33" s="195"/>
      <c r="M33" s="195"/>
      <c r="N33" s="195"/>
      <c r="O33" s="195"/>
      <c r="P33" s="195"/>
      <c r="Q33" s="195"/>
      <c r="R33" s="195"/>
      <c r="S33" s="195"/>
      <c r="T33" s="195"/>
      <c r="U33" s="195"/>
      <c r="V33" s="195"/>
      <c r="W33" s="195"/>
      <c r="X33" s="195"/>
      <c r="Y33" s="195"/>
      <c r="Z33" s="195"/>
      <c r="AA33" s="195"/>
      <c r="AB33" s="195"/>
      <c r="AC33" s="195"/>
      <c r="AD33" s="195"/>
      <c r="AE33" s="195"/>
      <c r="AF33" s="195"/>
      <c r="AG33" s="195"/>
      <c r="AH33" s="195"/>
      <c r="AI33" s="195"/>
      <c r="AJ33" s="195"/>
    </row>
  </sheetData>
  <mergeCells count="90">
    <mergeCell ref="S3:S4"/>
    <mergeCell ref="B1:AI1"/>
    <mergeCell ref="B3:B4"/>
    <mergeCell ref="C3:C4"/>
    <mergeCell ref="D3:D4"/>
    <mergeCell ref="E3:E4"/>
    <mergeCell ref="F3:F4"/>
    <mergeCell ref="G3:G4"/>
    <mergeCell ref="H3:H4"/>
    <mergeCell ref="I3:I4"/>
    <mergeCell ref="J3:M3"/>
    <mergeCell ref="N3:N4"/>
    <mergeCell ref="O3:O4"/>
    <mergeCell ref="P3:P4"/>
    <mergeCell ref="Q3:Q4"/>
    <mergeCell ref="R3:R4"/>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W6:W7"/>
    <mergeCell ref="H6:H7"/>
    <mergeCell ref="I6:I7"/>
    <mergeCell ref="N6:N7"/>
    <mergeCell ref="O6:O7"/>
    <mergeCell ref="P6:P7"/>
    <mergeCell ref="Q6:Q7"/>
    <mergeCell ref="R6:R7"/>
    <mergeCell ref="S6:S7"/>
    <mergeCell ref="T6:T7"/>
    <mergeCell ref="U6:U7"/>
    <mergeCell ref="V6:V7"/>
    <mergeCell ref="AG6:AG7"/>
    <mergeCell ref="AH6:AH7"/>
    <mergeCell ref="AI6:AI7"/>
    <mergeCell ref="X6:X7"/>
    <mergeCell ref="Y6:Y7"/>
    <mergeCell ref="Z6:Z7"/>
    <mergeCell ref="AA6:AA7"/>
    <mergeCell ref="AB6:AB7"/>
    <mergeCell ref="AC6:AC7"/>
    <mergeCell ref="R8:R10"/>
    <mergeCell ref="S8:S10"/>
    <mergeCell ref="T8:T10"/>
    <mergeCell ref="AJ6:AJ7"/>
    <mergeCell ref="B8:B10"/>
    <mergeCell ref="C8:C10"/>
    <mergeCell ref="D8:D10"/>
    <mergeCell ref="E8:E10"/>
    <mergeCell ref="F8:F10"/>
    <mergeCell ref="G8:G10"/>
    <mergeCell ref="H8:H10"/>
    <mergeCell ref="I8:I10"/>
    <mergeCell ref="N8:N10"/>
    <mergeCell ref="AD6:AD7"/>
    <mergeCell ref="AE6:AE7"/>
    <mergeCell ref="AF6:AF7"/>
    <mergeCell ref="B33:AJ33"/>
    <mergeCell ref="AA8:AA10"/>
    <mergeCell ref="AB8:AB10"/>
    <mergeCell ref="AC8:AC10"/>
    <mergeCell ref="AD8:AD10"/>
    <mergeCell ref="AE8:AE10"/>
    <mergeCell ref="AF8:AF10"/>
    <mergeCell ref="U8:U10"/>
    <mergeCell ref="V8:V10"/>
    <mergeCell ref="W8:W10"/>
    <mergeCell ref="X8:X10"/>
    <mergeCell ref="Y8:Y10"/>
    <mergeCell ref="Z8:Z10"/>
    <mergeCell ref="O8:O10"/>
    <mergeCell ref="P8:P10"/>
    <mergeCell ref="Q8:Q10"/>
    <mergeCell ref="AG8:AG10"/>
    <mergeCell ref="AH8:AH10"/>
    <mergeCell ref="AI8:AI10"/>
    <mergeCell ref="AJ8:AJ10"/>
    <mergeCell ref="AK8:AK10"/>
  </mergeCells>
  <dataValidations count="1">
    <dataValidation type="list" allowBlank="1" showInputMessage="1" showErrorMessage="1" sqref="P7:S26" xr:uid="{CF39E912-127A-45B4-BEDB-6410F5520135}">
      <formula1>#REF!</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6218F-C514-44DE-9740-52EE9E084C15}">
  <dimension ref="A1:AL38"/>
  <sheetViews>
    <sheetView tabSelected="1" topLeftCell="Y1" zoomScale="80" zoomScaleNormal="80" workbookViewId="0">
      <selection activeCell="AP37" sqref="AP37"/>
    </sheetView>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 min="37" max="37" width="17.7109375" customWidth="1"/>
    <col min="38" max="38" width="16.85546875" customWidth="1"/>
  </cols>
  <sheetData>
    <row r="1" spans="1:38" x14ac:dyDescent="0.25">
      <c r="A1" s="1"/>
      <c r="B1" s="190" t="s">
        <v>28</v>
      </c>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0"/>
      <c r="AJ1" s="1"/>
    </row>
    <row r="2" spans="1:38"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8" ht="14.65" customHeight="1" x14ac:dyDescent="0.25">
      <c r="A3" s="1"/>
      <c r="B3" s="191" t="s">
        <v>0</v>
      </c>
      <c r="C3" s="191" t="s">
        <v>1</v>
      </c>
      <c r="D3" s="191" t="s">
        <v>18</v>
      </c>
      <c r="E3" s="191" t="s">
        <v>19</v>
      </c>
      <c r="F3" s="191" t="s">
        <v>20</v>
      </c>
      <c r="G3" s="191" t="s">
        <v>2</v>
      </c>
      <c r="H3" s="191" t="s">
        <v>3</v>
      </c>
      <c r="I3" s="191" t="s">
        <v>4</v>
      </c>
      <c r="J3" s="192" t="s">
        <v>5</v>
      </c>
      <c r="K3" s="192"/>
      <c r="L3" s="192"/>
      <c r="M3" s="192"/>
      <c r="N3" s="193" t="s">
        <v>30</v>
      </c>
      <c r="O3" s="191" t="s">
        <v>21</v>
      </c>
      <c r="P3" s="201" t="s">
        <v>29</v>
      </c>
      <c r="Q3" s="201" t="s">
        <v>22</v>
      </c>
      <c r="R3" s="201" t="s">
        <v>27</v>
      </c>
      <c r="S3" s="201" t="s">
        <v>23</v>
      </c>
      <c r="T3" s="191" t="s">
        <v>31</v>
      </c>
      <c r="U3" s="191" t="s">
        <v>32</v>
      </c>
      <c r="V3" s="192" t="s">
        <v>33</v>
      </c>
      <c r="W3" s="192"/>
      <c r="X3" s="192"/>
      <c r="Y3" s="192"/>
      <c r="Z3" s="192"/>
      <c r="AA3" s="192"/>
      <c r="AB3" s="191" t="s">
        <v>38</v>
      </c>
      <c r="AC3" s="196" t="s">
        <v>41</v>
      </c>
      <c r="AD3" s="198" t="s">
        <v>42</v>
      </c>
      <c r="AE3" s="199"/>
      <c r="AF3" s="200"/>
      <c r="AG3" s="193" t="s">
        <v>17</v>
      </c>
      <c r="AH3" s="193" t="s">
        <v>26</v>
      </c>
      <c r="AI3" s="191" t="s">
        <v>24</v>
      </c>
      <c r="AJ3" s="193" t="s">
        <v>25</v>
      </c>
      <c r="AK3" s="398" t="s">
        <v>479</v>
      </c>
      <c r="AL3" s="398" t="s">
        <v>480</v>
      </c>
    </row>
    <row r="4" spans="1:38" ht="169.15" customHeight="1" x14ac:dyDescent="0.25">
      <c r="A4" s="1"/>
      <c r="B4" s="191"/>
      <c r="C4" s="191"/>
      <c r="D4" s="191"/>
      <c r="E4" s="191"/>
      <c r="F4" s="191"/>
      <c r="G4" s="191"/>
      <c r="H4" s="191"/>
      <c r="I4" s="191"/>
      <c r="J4" s="3" t="s">
        <v>6</v>
      </c>
      <c r="K4" s="3" t="s">
        <v>7</v>
      </c>
      <c r="L4" s="3" t="s">
        <v>8</v>
      </c>
      <c r="M4" s="8" t="s">
        <v>9</v>
      </c>
      <c r="N4" s="194"/>
      <c r="O4" s="191"/>
      <c r="P4" s="201"/>
      <c r="Q4" s="201"/>
      <c r="R4" s="201"/>
      <c r="S4" s="201"/>
      <c r="T4" s="191"/>
      <c r="U4" s="191"/>
      <c r="V4" s="3" t="s">
        <v>35</v>
      </c>
      <c r="W4" s="3" t="s">
        <v>36</v>
      </c>
      <c r="X4" s="3" t="s">
        <v>10</v>
      </c>
      <c r="Y4" s="3" t="s">
        <v>37</v>
      </c>
      <c r="Z4" s="3" t="s">
        <v>34</v>
      </c>
      <c r="AA4" s="3" t="s">
        <v>15</v>
      </c>
      <c r="AB4" s="191"/>
      <c r="AC4" s="197"/>
      <c r="AD4" s="3" t="s">
        <v>11</v>
      </c>
      <c r="AE4" s="3" t="s">
        <v>12</v>
      </c>
      <c r="AF4" s="3" t="s">
        <v>16</v>
      </c>
      <c r="AG4" s="194"/>
      <c r="AH4" s="194"/>
      <c r="AI4" s="191"/>
      <c r="AJ4" s="194"/>
      <c r="AK4" s="398"/>
      <c r="AL4" s="398"/>
    </row>
    <row r="5" spans="1:38"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9">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399">
        <v>36</v>
      </c>
      <c r="AL5" s="400"/>
    </row>
    <row r="6" spans="1:38" ht="120" x14ac:dyDescent="0.25">
      <c r="A6" s="1"/>
      <c r="B6" s="255" t="s">
        <v>150</v>
      </c>
      <c r="C6" s="255" t="s">
        <v>151</v>
      </c>
      <c r="D6" s="255" t="s">
        <v>243</v>
      </c>
      <c r="E6" s="255" t="s">
        <v>152</v>
      </c>
      <c r="F6" s="255" t="s">
        <v>153</v>
      </c>
      <c r="G6" s="255" t="s">
        <v>154</v>
      </c>
      <c r="H6" s="255" t="s">
        <v>44</v>
      </c>
      <c r="I6" s="255" t="s">
        <v>44</v>
      </c>
      <c r="J6" s="4" t="s">
        <v>155</v>
      </c>
      <c r="K6" s="4" t="s">
        <v>157</v>
      </c>
      <c r="L6" s="4" t="s">
        <v>159</v>
      </c>
      <c r="M6" s="4">
        <v>1</v>
      </c>
      <c r="N6" s="255" t="s">
        <v>48</v>
      </c>
      <c r="O6" s="255" t="s">
        <v>69</v>
      </c>
      <c r="P6" s="250" t="s">
        <v>160</v>
      </c>
      <c r="Q6" s="250" t="s">
        <v>51</v>
      </c>
      <c r="R6" s="250" t="s">
        <v>52</v>
      </c>
      <c r="S6" s="250" t="s">
        <v>53</v>
      </c>
      <c r="T6" s="251">
        <v>592920</v>
      </c>
      <c r="U6" s="251">
        <v>592920</v>
      </c>
      <c r="V6" s="251">
        <v>592920</v>
      </c>
      <c r="W6" s="255" t="s">
        <v>161</v>
      </c>
      <c r="X6" s="255" t="s">
        <v>161</v>
      </c>
      <c r="Y6" s="255" t="s">
        <v>161</v>
      </c>
      <c r="Z6" s="255" t="s">
        <v>161</v>
      </c>
      <c r="AA6" s="257" t="s">
        <v>161</v>
      </c>
      <c r="AB6" s="251">
        <v>104680</v>
      </c>
      <c r="AC6" s="250" t="s">
        <v>162</v>
      </c>
      <c r="AD6" s="250" t="s">
        <v>161</v>
      </c>
      <c r="AE6" s="250" t="s">
        <v>161</v>
      </c>
      <c r="AF6" s="251">
        <v>592920</v>
      </c>
      <c r="AG6" s="251" t="s">
        <v>161</v>
      </c>
      <c r="AH6" s="253" t="s">
        <v>124</v>
      </c>
      <c r="AI6" s="253" t="s">
        <v>244</v>
      </c>
      <c r="AJ6" s="248">
        <v>45215</v>
      </c>
      <c r="AK6" s="401" t="s">
        <v>481</v>
      </c>
      <c r="AL6" s="402" t="s">
        <v>161</v>
      </c>
    </row>
    <row r="7" spans="1:38" ht="48" x14ac:dyDescent="0.25">
      <c r="A7" s="1"/>
      <c r="B7" s="256"/>
      <c r="C7" s="256"/>
      <c r="D7" s="256"/>
      <c r="E7" s="256"/>
      <c r="F7" s="256"/>
      <c r="G7" s="256"/>
      <c r="H7" s="256"/>
      <c r="I7" s="256"/>
      <c r="J7" s="4" t="s">
        <v>156</v>
      </c>
      <c r="K7" s="4" t="s">
        <v>158</v>
      </c>
      <c r="L7" s="4" t="s">
        <v>159</v>
      </c>
      <c r="M7" s="4">
        <v>1.647</v>
      </c>
      <c r="N7" s="256"/>
      <c r="O7" s="256"/>
      <c r="P7" s="249"/>
      <c r="Q7" s="249"/>
      <c r="R7" s="249"/>
      <c r="S7" s="249"/>
      <c r="T7" s="252"/>
      <c r="U7" s="252"/>
      <c r="V7" s="252"/>
      <c r="W7" s="256"/>
      <c r="X7" s="256"/>
      <c r="Y7" s="256"/>
      <c r="Z7" s="256"/>
      <c r="AA7" s="258"/>
      <c r="AB7" s="252"/>
      <c r="AC7" s="249"/>
      <c r="AD7" s="249"/>
      <c r="AE7" s="249"/>
      <c r="AF7" s="252"/>
      <c r="AG7" s="252"/>
      <c r="AH7" s="254"/>
      <c r="AI7" s="254"/>
      <c r="AJ7" s="249"/>
      <c r="AK7" s="401"/>
      <c r="AL7" s="402"/>
    </row>
    <row r="8" spans="1:38" ht="89.25" x14ac:dyDescent="0.25">
      <c r="A8" s="1"/>
      <c r="B8" s="242" t="s">
        <v>245</v>
      </c>
      <c r="C8" s="247" t="s">
        <v>246</v>
      </c>
      <c r="D8" s="247" t="s">
        <v>247</v>
      </c>
      <c r="E8" s="247" t="s">
        <v>248</v>
      </c>
      <c r="F8" s="247" t="s">
        <v>246</v>
      </c>
      <c r="G8" s="247" t="s">
        <v>249</v>
      </c>
      <c r="H8" s="247" t="s">
        <v>44</v>
      </c>
      <c r="I8" s="247" t="s">
        <v>44</v>
      </c>
      <c r="J8" s="54" t="s">
        <v>250</v>
      </c>
      <c r="K8" s="54" t="s">
        <v>251</v>
      </c>
      <c r="L8" s="54" t="s">
        <v>252</v>
      </c>
      <c r="M8" s="54">
        <v>257</v>
      </c>
      <c r="N8" s="247" t="s">
        <v>121</v>
      </c>
      <c r="O8" s="247" t="s">
        <v>253</v>
      </c>
      <c r="P8" s="242" t="s">
        <v>160</v>
      </c>
      <c r="Q8" s="242" t="s">
        <v>51</v>
      </c>
      <c r="R8" s="242" t="s">
        <v>52</v>
      </c>
      <c r="S8" s="242" t="s">
        <v>53</v>
      </c>
      <c r="T8" s="246">
        <v>549524</v>
      </c>
      <c r="U8" s="246">
        <v>549524</v>
      </c>
      <c r="V8" s="246">
        <v>549524</v>
      </c>
      <c r="W8" s="247" t="s">
        <v>161</v>
      </c>
      <c r="X8" s="247" t="s">
        <v>161</v>
      </c>
      <c r="Y8" s="247" t="s">
        <v>161</v>
      </c>
      <c r="Z8" s="247" t="s">
        <v>161</v>
      </c>
      <c r="AA8" s="245" t="s">
        <v>161</v>
      </c>
      <c r="AB8" s="246">
        <v>1075576</v>
      </c>
      <c r="AC8" s="242" t="s">
        <v>162</v>
      </c>
      <c r="AD8" s="242" t="s">
        <v>161</v>
      </c>
      <c r="AE8" s="242" t="s">
        <v>161</v>
      </c>
      <c r="AF8" s="246">
        <v>549524</v>
      </c>
      <c r="AG8" s="242" t="s">
        <v>161</v>
      </c>
      <c r="AH8" s="243" t="s">
        <v>254</v>
      </c>
      <c r="AI8" s="243" t="s">
        <v>255</v>
      </c>
      <c r="AJ8" s="244"/>
      <c r="AK8" s="401" t="s">
        <v>482</v>
      </c>
      <c r="AL8" s="402"/>
    </row>
    <row r="9" spans="1:38" ht="89.25" x14ac:dyDescent="0.25">
      <c r="A9" s="1"/>
      <c r="B9" s="242"/>
      <c r="C9" s="247"/>
      <c r="D9" s="247"/>
      <c r="E9" s="247"/>
      <c r="F9" s="247"/>
      <c r="G9" s="247"/>
      <c r="H9" s="247"/>
      <c r="I9" s="247"/>
      <c r="J9" s="54" t="s">
        <v>309</v>
      </c>
      <c r="K9" s="54" t="s">
        <v>310</v>
      </c>
      <c r="L9" s="54" t="s">
        <v>252</v>
      </c>
      <c r="M9" s="54">
        <v>23</v>
      </c>
      <c r="N9" s="247"/>
      <c r="O9" s="247"/>
      <c r="P9" s="242"/>
      <c r="Q9" s="242"/>
      <c r="R9" s="242"/>
      <c r="S9" s="242"/>
      <c r="T9" s="246"/>
      <c r="U9" s="246"/>
      <c r="V9" s="246"/>
      <c r="W9" s="247"/>
      <c r="X9" s="247"/>
      <c r="Y9" s="247"/>
      <c r="Z9" s="247"/>
      <c r="AA9" s="245"/>
      <c r="AB9" s="246"/>
      <c r="AC9" s="242"/>
      <c r="AD9" s="242"/>
      <c r="AE9" s="242"/>
      <c r="AF9" s="246"/>
      <c r="AG9" s="242"/>
      <c r="AH9" s="243"/>
      <c r="AI9" s="243"/>
      <c r="AJ9" s="244"/>
      <c r="AK9" s="401"/>
      <c r="AL9" s="402"/>
    </row>
    <row r="10" spans="1:38" ht="76.5" x14ac:dyDescent="0.25">
      <c r="A10" s="1"/>
      <c r="B10" s="242"/>
      <c r="C10" s="247"/>
      <c r="D10" s="247"/>
      <c r="E10" s="247"/>
      <c r="F10" s="247"/>
      <c r="G10" s="247"/>
      <c r="H10" s="247"/>
      <c r="I10" s="247"/>
      <c r="J10" s="54" t="s">
        <v>311</v>
      </c>
      <c r="K10" s="54" t="s">
        <v>312</v>
      </c>
      <c r="L10" s="54" t="s">
        <v>264</v>
      </c>
      <c r="M10" s="54">
        <v>2.04</v>
      </c>
      <c r="N10" s="247"/>
      <c r="O10" s="247"/>
      <c r="P10" s="242"/>
      <c r="Q10" s="242"/>
      <c r="R10" s="242"/>
      <c r="S10" s="242"/>
      <c r="T10" s="246"/>
      <c r="U10" s="246"/>
      <c r="V10" s="246"/>
      <c r="W10" s="247"/>
      <c r="X10" s="247"/>
      <c r="Y10" s="247"/>
      <c r="Z10" s="247"/>
      <c r="AA10" s="245"/>
      <c r="AB10" s="246"/>
      <c r="AC10" s="242"/>
      <c r="AD10" s="242"/>
      <c r="AE10" s="242"/>
      <c r="AF10" s="246"/>
      <c r="AG10" s="242"/>
      <c r="AH10" s="243"/>
      <c r="AI10" s="243"/>
      <c r="AJ10" s="244"/>
      <c r="AK10" s="401"/>
      <c r="AL10" s="402"/>
    </row>
    <row r="11" spans="1:38" ht="63.75" x14ac:dyDescent="0.25">
      <c r="A11" s="1"/>
      <c r="B11" s="242"/>
      <c r="C11" s="247"/>
      <c r="D11" s="247"/>
      <c r="E11" s="247"/>
      <c r="F11" s="247"/>
      <c r="G11" s="247"/>
      <c r="H11" s="247"/>
      <c r="I11" s="247"/>
      <c r="J11" s="54" t="s">
        <v>256</v>
      </c>
      <c r="K11" s="54" t="s">
        <v>257</v>
      </c>
      <c r="L11" s="54" t="s">
        <v>258</v>
      </c>
      <c r="M11" s="54">
        <v>231</v>
      </c>
      <c r="N11" s="247"/>
      <c r="O11" s="247"/>
      <c r="P11" s="242"/>
      <c r="Q11" s="242"/>
      <c r="R11" s="242"/>
      <c r="S11" s="242"/>
      <c r="T11" s="246"/>
      <c r="U11" s="246"/>
      <c r="V11" s="246"/>
      <c r="W11" s="247"/>
      <c r="X11" s="247"/>
      <c r="Y11" s="247"/>
      <c r="Z11" s="247"/>
      <c r="AA11" s="245"/>
      <c r="AB11" s="246"/>
      <c r="AC11" s="242"/>
      <c r="AD11" s="242"/>
      <c r="AE11" s="242"/>
      <c r="AF11" s="246"/>
      <c r="AG11" s="242"/>
      <c r="AH11" s="243"/>
      <c r="AI11" s="243"/>
      <c r="AJ11" s="244"/>
      <c r="AK11" s="401"/>
      <c r="AL11" s="402"/>
    </row>
    <row r="12" spans="1:38" ht="89.25" x14ac:dyDescent="0.25">
      <c r="A12" s="1"/>
      <c r="B12" s="242"/>
      <c r="C12" s="247"/>
      <c r="D12" s="247"/>
      <c r="E12" s="247"/>
      <c r="F12" s="247"/>
      <c r="G12" s="247"/>
      <c r="H12" s="247"/>
      <c r="I12" s="247"/>
      <c r="J12" s="54" t="s">
        <v>313</v>
      </c>
      <c r="K12" s="54" t="s">
        <v>314</v>
      </c>
      <c r="L12" s="54" t="s">
        <v>264</v>
      </c>
      <c r="M12" s="54">
        <v>0.54</v>
      </c>
      <c r="N12" s="247"/>
      <c r="O12" s="247"/>
      <c r="P12" s="242"/>
      <c r="Q12" s="242"/>
      <c r="R12" s="242"/>
      <c r="S12" s="242"/>
      <c r="T12" s="246"/>
      <c r="U12" s="246"/>
      <c r="V12" s="246"/>
      <c r="W12" s="247"/>
      <c r="X12" s="247"/>
      <c r="Y12" s="247"/>
      <c r="Z12" s="247"/>
      <c r="AA12" s="245"/>
      <c r="AB12" s="246"/>
      <c r="AC12" s="242"/>
      <c r="AD12" s="242"/>
      <c r="AE12" s="242"/>
      <c r="AF12" s="246"/>
      <c r="AG12" s="242"/>
      <c r="AH12" s="243"/>
      <c r="AI12" s="243"/>
      <c r="AJ12" s="244"/>
      <c r="AK12" s="401"/>
      <c r="AL12" s="402"/>
    </row>
    <row r="13" spans="1:38" ht="89.25" x14ac:dyDescent="0.25">
      <c r="A13" s="1"/>
      <c r="B13" s="235" t="s">
        <v>259</v>
      </c>
      <c r="C13" s="220" t="s">
        <v>260</v>
      </c>
      <c r="D13" s="220" t="s">
        <v>247</v>
      </c>
      <c r="E13" s="220" t="s">
        <v>248</v>
      </c>
      <c r="F13" s="220" t="s">
        <v>260</v>
      </c>
      <c r="G13" s="220" t="s">
        <v>249</v>
      </c>
      <c r="H13" s="220" t="s">
        <v>44</v>
      </c>
      <c r="I13" s="220" t="s">
        <v>44</v>
      </c>
      <c r="J13" s="54" t="s">
        <v>250</v>
      </c>
      <c r="K13" s="54" t="s">
        <v>251</v>
      </c>
      <c r="L13" s="54" t="s">
        <v>252</v>
      </c>
      <c r="M13" s="54">
        <v>506</v>
      </c>
      <c r="N13" s="220" t="s">
        <v>121</v>
      </c>
      <c r="O13" s="220" t="s">
        <v>261</v>
      </c>
      <c r="P13" s="220" t="s">
        <v>160</v>
      </c>
      <c r="Q13" s="220" t="s">
        <v>51</v>
      </c>
      <c r="R13" s="220" t="s">
        <v>52</v>
      </c>
      <c r="S13" s="220" t="s">
        <v>53</v>
      </c>
      <c r="T13" s="228">
        <v>1315915</v>
      </c>
      <c r="U13" s="223">
        <v>1315915</v>
      </c>
      <c r="V13" s="223">
        <v>1315915</v>
      </c>
      <c r="W13" s="220" t="s">
        <v>161</v>
      </c>
      <c r="X13" s="220" t="s">
        <v>161</v>
      </c>
      <c r="Y13" s="220" t="s">
        <v>161</v>
      </c>
      <c r="Z13" s="220" t="s">
        <v>161</v>
      </c>
      <c r="AA13" s="220" t="s">
        <v>161</v>
      </c>
      <c r="AB13" s="223">
        <v>2968876</v>
      </c>
      <c r="AC13" s="220" t="s">
        <v>162</v>
      </c>
      <c r="AD13" s="220" t="s">
        <v>161</v>
      </c>
      <c r="AE13" s="223" t="s">
        <v>161</v>
      </c>
      <c r="AF13" s="239">
        <v>1315915</v>
      </c>
      <c r="AG13" s="220" t="s">
        <v>161</v>
      </c>
      <c r="AH13" s="217" t="s">
        <v>140</v>
      </c>
      <c r="AI13" s="217" t="s">
        <v>303</v>
      </c>
      <c r="AJ13" s="403" t="s">
        <v>483</v>
      </c>
      <c r="AK13" s="401" t="s">
        <v>482</v>
      </c>
      <c r="AL13" s="402" t="s">
        <v>161</v>
      </c>
    </row>
    <row r="14" spans="1:38" ht="89.25" x14ac:dyDescent="0.25">
      <c r="A14" s="1"/>
      <c r="B14" s="236"/>
      <c r="C14" s="222"/>
      <c r="D14" s="222"/>
      <c r="E14" s="222"/>
      <c r="F14" s="222"/>
      <c r="G14" s="222"/>
      <c r="H14" s="222"/>
      <c r="I14" s="222"/>
      <c r="J14" s="54" t="s">
        <v>309</v>
      </c>
      <c r="K14" s="54" t="s">
        <v>310</v>
      </c>
      <c r="L14" s="54" t="s">
        <v>252</v>
      </c>
      <c r="M14" s="54">
        <v>168</v>
      </c>
      <c r="N14" s="222"/>
      <c r="O14" s="222"/>
      <c r="P14" s="222"/>
      <c r="Q14" s="222"/>
      <c r="R14" s="222"/>
      <c r="S14" s="222"/>
      <c r="T14" s="240"/>
      <c r="U14" s="238"/>
      <c r="V14" s="238"/>
      <c r="W14" s="222"/>
      <c r="X14" s="222"/>
      <c r="Y14" s="222"/>
      <c r="Z14" s="222"/>
      <c r="AA14" s="222"/>
      <c r="AB14" s="238"/>
      <c r="AC14" s="222"/>
      <c r="AD14" s="222"/>
      <c r="AE14" s="238"/>
      <c r="AF14" s="225"/>
      <c r="AG14" s="222"/>
      <c r="AH14" s="218"/>
      <c r="AI14" s="218"/>
      <c r="AJ14" s="403"/>
      <c r="AK14" s="401"/>
      <c r="AL14" s="402"/>
    </row>
    <row r="15" spans="1:38" ht="76.5" x14ac:dyDescent="0.25">
      <c r="A15" s="1"/>
      <c r="B15" s="236"/>
      <c r="C15" s="222"/>
      <c r="D15" s="222"/>
      <c r="E15" s="222"/>
      <c r="F15" s="222"/>
      <c r="G15" s="222"/>
      <c r="H15" s="222"/>
      <c r="I15" s="222"/>
      <c r="J15" s="54" t="s">
        <v>262</v>
      </c>
      <c r="K15" s="54" t="s">
        <v>263</v>
      </c>
      <c r="L15" s="54" t="s">
        <v>264</v>
      </c>
      <c r="M15" s="54">
        <v>6.53</v>
      </c>
      <c r="N15" s="222"/>
      <c r="O15" s="222"/>
      <c r="P15" s="222"/>
      <c r="Q15" s="222"/>
      <c r="R15" s="222"/>
      <c r="S15" s="222"/>
      <c r="T15" s="240"/>
      <c r="U15" s="222"/>
      <c r="V15" s="222"/>
      <c r="W15" s="222"/>
      <c r="X15" s="222"/>
      <c r="Y15" s="222"/>
      <c r="Z15" s="222"/>
      <c r="AA15" s="222"/>
      <c r="AB15" s="222"/>
      <c r="AC15" s="222"/>
      <c r="AD15" s="222"/>
      <c r="AE15" s="222"/>
      <c r="AF15" s="225"/>
      <c r="AG15" s="222"/>
      <c r="AH15" s="218"/>
      <c r="AI15" s="218"/>
      <c r="AJ15" s="403"/>
      <c r="AK15" s="401"/>
      <c r="AL15" s="402"/>
    </row>
    <row r="16" spans="1:38" ht="63.75" x14ac:dyDescent="0.25">
      <c r="A16" s="1"/>
      <c r="B16" s="236"/>
      <c r="C16" s="222"/>
      <c r="D16" s="222"/>
      <c r="E16" s="222"/>
      <c r="F16" s="222"/>
      <c r="G16" s="222"/>
      <c r="H16" s="222"/>
      <c r="I16" s="222"/>
      <c r="J16" s="54" t="s">
        <v>256</v>
      </c>
      <c r="K16" s="54" t="s">
        <v>257</v>
      </c>
      <c r="L16" s="54" t="s">
        <v>258</v>
      </c>
      <c r="M16" s="54">
        <v>349</v>
      </c>
      <c r="N16" s="222"/>
      <c r="O16" s="222"/>
      <c r="P16" s="222"/>
      <c r="Q16" s="222"/>
      <c r="R16" s="222"/>
      <c r="S16" s="222"/>
      <c r="T16" s="240"/>
      <c r="U16" s="222"/>
      <c r="V16" s="222"/>
      <c r="W16" s="222"/>
      <c r="X16" s="222"/>
      <c r="Y16" s="222"/>
      <c r="Z16" s="222"/>
      <c r="AA16" s="222"/>
      <c r="AB16" s="222"/>
      <c r="AC16" s="222"/>
      <c r="AD16" s="222"/>
      <c r="AE16" s="222"/>
      <c r="AF16" s="225"/>
      <c r="AG16" s="222"/>
      <c r="AH16" s="218"/>
      <c r="AI16" s="218"/>
      <c r="AJ16" s="403"/>
      <c r="AK16" s="401"/>
      <c r="AL16" s="402"/>
    </row>
    <row r="17" spans="1:38" ht="76.5" x14ac:dyDescent="0.25">
      <c r="A17" s="1"/>
      <c r="B17" s="237"/>
      <c r="C17" s="221"/>
      <c r="D17" s="221"/>
      <c r="E17" s="221"/>
      <c r="F17" s="221"/>
      <c r="G17" s="221"/>
      <c r="H17" s="221"/>
      <c r="I17" s="221"/>
      <c r="J17" s="54" t="s">
        <v>275</v>
      </c>
      <c r="K17" s="54" t="s">
        <v>276</v>
      </c>
      <c r="L17" s="54" t="s">
        <v>277</v>
      </c>
      <c r="M17" s="56">
        <v>40</v>
      </c>
      <c r="N17" s="221"/>
      <c r="O17" s="221"/>
      <c r="P17" s="221"/>
      <c r="Q17" s="221"/>
      <c r="R17" s="221"/>
      <c r="S17" s="221"/>
      <c r="T17" s="241"/>
      <c r="U17" s="221"/>
      <c r="V17" s="221"/>
      <c r="W17" s="221"/>
      <c r="X17" s="221"/>
      <c r="Y17" s="221"/>
      <c r="Z17" s="221"/>
      <c r="AA17" s="221"/>
      <c r="AB17" s="221"/>
      <c r="AC17" s="221"/>
      <c r="AD17" s="221"/>
      <c r="AE17" s="221"/>
      <c r="AF17" s="225"/>
      <c r="AG17" s="221"/>
      <c r="AH17" s="219"/>
      <c r="AI17" s="219"/>
      <c r="AJ17" s="403"/>
      <c r="AK17" s="401"/>
      <c r="AL17" s="402"/>
    </row>
    <row r="18" spans="1:38" ht="89.25" x14ac:dyDescent="0.25">
      <c r="A18" s="1"/>
      <c r="B18" s="235" t="s">
        <v>315</v>
      </c>
      <c r="C18" s="220" t="s">
        <v>265</v>
      </c>
      <c r="D18" s="220" t="s">
        <v>247</v>
      </c>
      <c r="E18" s="220" t="s">
        <v>248</v>
      </c>
      <c r="F18" s="220" t="s">
        <v>265</v>
      </c>
      <c r="G18" s="220" t="s">
        <v>249</v>
      </c>
      <c r="H18" s="220" t="s">
        <v>44</v>
      </c>
      <c r="I18" s="220" t="s">
        <v>44</v>
      </c>
      <c r="J18" s="54" t="s">
        <v>250</v>
      </c>
      <c r="K18" s="54" t="s">
        <v>251</v>
      </c>
      <c r="L18" s="54" t="s">
        <v>252</v>
      </c>
      <c r="M18" s="54">
        <v>1758</v>
      </c>
      <c r="N18" s="220" t="s">
        <v>121</v>
      </c>
      <c r="O18" s="220" t="s">
        <v>266</v>
      </c>
      <c r="P18" s="220" t="s">
        <v>160</v>
      </c>
      <c r="Q18" s="220" t="s">
        <v>51</v>
      </c>
      <c r="R18" s="220" t="s">
        <v>52</v>
      </c>
      <c r="S18" s="220" t="s">
        <v>53</v>
      </c>
      <c r="T18" s="231">
        <v>4533054</v>
      </c>
      <c r="U18" s="223">
        <v>4533054</v>
      </c>
      <c r="V18" s="223">
        <v>4533054</v>
      </c>
      <c r="W18" s="220" t="s">
        <v>161</v>
      </c>
      <c r="X18" s="220" t="s">
        <v>161</v>
      </c>
      <c r="Y18" s="220" t="s">
        <v>161</v>
      </c>
      <c r="Z18" s="220" t="s">
        <v>161</v>
      </c>
      <c r="AA18" s="220" t="s">
        <v>161</v>
      </c>
      <c r="AB18" s="223">
        <v>9414389</v>
      </c>
      <c r="AC18" s="220" t="s">
        <v>162</v>
      </c>
      <c r="AD18" s="220" t="s">
        <v>161</v>
      </c>
      <c r="AE18" s="220" t="s">
        <v>161</v>
      </c>
      <c r="AF18" s="223">
        <v>4533054</v>
      </c>
      <c r="AG18" s="220" t="s">
        <v>161</v>
      </c>
      <c r="AH18" s="217" t="s">
        <v>140</v>
      </c>
      <c r="AI18" s="217" t="s">
        <v>316</v>
      </c>
      <c r="AJ18" s="217"/>
      <c r="AK18" s="401" t="s">
        <v>482</v>
      </c>
      <c r="AL18" s="402"/>
    </row>
    <row r="19" spans="1:38" ht="89.25" x14ac:dyDescent="0.25">
      <c r="A19" s="1"/>
      <c r="B19" s="236"/>
      <c r="C19" s="222"/>
      <c r="D19" s="222"/>
      <c r="E19" s="222"/>
      <c r="F19" s="222"/>
      <c r="G19" s="222"/>
      <c r="H19" s="222"/>
      <c r="I19" s="222"/>
      <c r="J19" s="54" t="s">
        <v>267</v>
      </c>
      <c r="K19" s="54" t="s">
        <v>268</v>
      </c>
      <c r="L19" s="54" t="s">
        <v>252</v>
      </c>
      <c r="M19" s="55">
        <v>102</v>
      </c>
      <c r="N19" s="222"/>
      <c r="O19" s="222"/>
      <c r="P19" s="222"/>
      <c r="Q19" s="222"/>
      <c r="R19" s="222"/>
      <c r="S19" s="222"/>
      <c r="T19" s="229"/>
      <c r="U19" s="222"/>
      <c r="V19" s="222"/>
      <c r="W19" s="222"/>
      <c r="X19" s="222"/>
      <c r="Y19" s="222"/>
      <c r="Z19" s="222"/>
      <c r="AA19" s="222"/>
      <c r="AB19" s="222"/>
      <c r="AC19" s="222"/>
      <c r="AD19" s="222"/>
      <c r="AE19" s="222"/>
      <c r="AF19" s="222"/>
      <c r="AG19" s="222"/>
      <c r="AH19" s="218"/>
      <c r="AI19" s="218"/>
      <c r="AJ19" s="218"/>
      <c r="AK19" s="401"/>
      <c r="AL19" s="402"/>
    </row>
    <row r="20" spans="1:38" ht="76.5" x14ac:dyDescent="0.25">
      <c r="A20" s="1"/>
      <c r="B20" s="236"/>
      <c r="C20" s="222"/>
      <c r="D20" s="222"/>
      <c r="E20" s="222"/>
      <c r="F20" s="222"/>
      <c r="G20" s="222"/>
      <c r="H20" s="222"/>
      <c r="I20" s="222"/>
      <c r="J20" s="54" t="s">
        <v>262</v>
      </c>
      <c r="K20" s="54" t="s">
        <v>263</v>
      </c>
      <c r="L20" s="54" t="s">
        <v>264</v>
      </c>
      <c r="M20" s="54">
        <v>32.774000000000001</v>
      </c>
      <c r="N20" s="222"/>
      <c r="O20" s="222"/>
      <c r="P20" s="222"/>
      <c r="Q20" s="222"/>
      <c r="R20" s="222"/>
      <c r="S20" s="222"/>
      <c r="T20" s="229"/>
      <c r="U20" s="222"/>
      <c r="V20" s="222"/>
      <c r="W20" s="222"/>
      <c r="X20" s="222"/>
      <c r="Y20" s="222"/>
      <c r="Z20" s="222"/>
      <c r="AA20" s="222"/>
      <c r="AB20" s="222"/>
      <c r="AC20" s="222"/>
      <c r="AD20" s="222"/>
      <c r="AE20" s="222"/>
      <c r="AF20" s="222"/>
      <c r="AG20" s="222"/>
      <c r="AH20" s="218"/>
      <c r="AI20" s="218"/>
      <c r="AJ20" s="218"/>
      <c r="AK20" s="401"/>
      <c r="AL20" s="402"/>
    </row>
    <row r="21" spans="1:38" ht="63.75" x14ac:dyDescent="0.25">
      <c r="A21" s="1"/>
      <c r="B21" s="236"/>
      <c r="C21" s="222"/>
      <c r="D21" s="222"/>
      <c r="E21" s="222"/>
      <c r="F21" s="222"/>
      <c r="G21" s="222"/>
      <c r="H21" s="222"/>
      <c r="I21" s="222"/>
      <c r="J21" s="54" t="s">
        <v>256</v>
      </c>
      <c r="K21" s="54" t="s">
        <v>257</v>
      </c>
      <c r="L21" s="54" t="s">
        <v>258</v>
      </c>
      <c r="M21" s="54">
        <v>1430</v>
      </c>
      <c r="N21" s="222"/>
      <c r="O21" s="222"/>
      <c r="P21" s="222"/>
      <c r="Q21" s="222"/>
      <c r="R21" s="222"/>
      <c r="S21" s="222"/>
      <c r="T21" s="229"/>
      <c r="U21" s="222"/>
      <c r="V21" s="222"/>
      <c r="W21" s="222"/>
      <c r="X21" s="222"/>
      <c r="Y21" s="222"/>
      <c r="Z21" s="222"/>
      <c r="AA21" s="222"/>
      <c r="AB21" s="222"/>
      <c r="AC21" s="222"/>
      <c r="AD21" s="222"/>
      <c r="AE21" s="222"/>
      <c r="AF21" s="222"/>
      <c r="AG21" s="222"/>
      <c r="AH21" s="218"/>
      <c r="AI21" s="218"/>
      <c r="AJ21" s="218"/>
      <c r="AK21" s="401"/>
      <c r="AL21" s="402"/>
    </row>
    <row r="22" spans="1:38" ht="89.25" x14ac:dyDescent="0.25">
      <c r="A22" s="1"/>
      <c r="B22" s="237"/>
      <c r="C22" s="221"/>
      <c r="D22" s="221"/>
      <c r="E22" s="221"/>
      <c r="F22" s="221"/>
      <c r="G22" s="221"/>
      <c r="H22" s="221"/>
      <c r="I22" s="221"/>
      <c r="J22" s="54" t="s">
        <v>269</v>
      </c>
      <c r="K22" s="54" t="s">
        <v>270</v>
      </c>
      <c r="L22" s="54" t="s">
        <v>264</v>
      </c>
      <c r="M22" s="54">
        <v>3.12</v>
      </c>
      <c r="N22" s="221"/>
      <c r="O22" s="221"/>
      <c r="P22" s="221"/>
      <c r="Q22" s="221"/>
      <c r="R22" s="221"/>
      <c r="S22" s="221"/>
      <c r="T22" s="230"/>
      <c r="U22" s="221"/>
      <c r="V22" s="221"/>
      <c r="W22" s="221"/>
      <c r="X22" s="221"/>
      <c r="Y22" s="221"/>
      <c r="Z22" s="221"/>
      <c r="AA22" s="221"/>
      <c r="AB22" s="221"/>
      <c r="AC22" s="221"/>
      <c r="AD22" s="221"/>
      <c r="AE22" s="221"/>
      <c r="AF22" s="221"/>
      <c r="AG22" s="221"/>
      <c r="AH22" s="219"/>
      <c r="AI22" s="219"/>
      <c r="AJ22" s="219"/>
      <c r="AK22" s="401"/>
      <c r="AL22" s="402"/>
    </row>
    <row r="23" spans="1:38" ht="89.25" x14ac:dyDescent="0.25">
      <c r="A23" s="1"/>
      <c r="B23" s="220" t="s">
        <v>271</v>
      </c>
      <c r="C23" s="220" t="s">
        <v>272</v>
      </c>
      <c r="D23" s="220" t="s">
        <v>247</v>
      </c>
      <c r="E23" s="220" t="s">
        <v>248</v>
      </c>
      <c r="F23" s="220" t="s">
        <v>272</v>
      </c>
      <c r="G23" s="220" t="s">
        <v>249</v>
      </c>
      <c r="H23" s="220" t="s">
        <v>44</v>
      </c>
      <c r="I23" s="220" t="s">
        <v>44</v>
      </c>
      <c r="J23" s="54" t="s">
        <v>250</v>
      </c>
      <c r="K23" s="54" t="s">
        <v>251</v>
      </c>
      <c r="L23" s="54" t="s">
        <v>252</v>
      </c>
      <c r="M23" s="54">
        <v>852</v>
      </c>
      <c r="N23" s="231" t="s">
        <v>121</v>
      </c>
      <c r="O23" s="231" t="s">
        <v>273</v>
      </c>
      <c r="P23" s="231" t="s">
        <v>160</v>
      </c>
      <c r="Q23" s="231" t="s">
        <v>51</v>
      </c>
      <c r="R23" s="231" t="s">
        <v>52</v>
      </c>
      <c r="S23" s="231" t="s">
        <v>53</v>
      </c>
      <c r="T23" s="228">
        <v>2723326</v>
      </c>
      <c r="U23" s="228">
        <v>2723326</v>
      </c>
      <c r="V23" s="228">
        <v>2723326</v>
      </c>
      <c r="W23" s="231" t="s">
        <v>161</v>
      </c>
      <c r="X23" s="231" t="s">
        <v>161</v>
      </c>
      <c r="Y23" s="231" t="s">
        <v>161</v>
      </c>
      <c r="Z23" s="231" t="s">
        <v>161</v>
      </c>
      <c r="AA23" s="231" t="s">
        <v>161</v>
      </c>
      <c r="AB23" s="228">
        <v>3867123</v>
      </c>
      <c r="AC23" s="231" t="s">
        <v>162</v>
      </c>
      <c r="AD23" s="231" t="s">
        <v>161</v>
      </c>
      <c r="AE23" s="231" t="s">
        <v>161</v>
      </c>
      <c r="AF23" s="228">
        <v>2723326</v>
      </c>
      <c r="AG23" s="231" t="s">
        <v>161</v>
      </c>
      <c r="AH23" s="232" t="s">
        <v>274</v>
      </c>
      <c r="AI23" s="232" t="s">
        <v>303</v>
      </c>
      <c r="AJ23" s="404">
        <v>45530</v>
      </c>
      <c r="AK23" s="401" t="s">
        <v>482</v>
      </c>
      <c r="AL23" s="402" t="s">
        <v>161</v>
      </c>
    </row>
    <row r="24" spans="1:38" ht="89.25" x14ac:dyDescent="0.25">
      <c r="A24" s="1"/>
      <c r="B24" s="222"/>
      <c r="C24" s="222"/>
      <c r="D24" s="222"/>
      <c r="E24" s="222"/>
      <c r="F24" s="222"/>
      <c r="G24" s="222"/>
      <c r="H24" s="222"/>
      <c r="I24" s="222"/>
      <c r="J24" s="54" t="s">
        <v>267</v>
      </c>
      <c r="K24" s="54" t="s">
        <v>268</v>
      </c>
      <c r="L24" s="54" t="s">
        <v>252</v>
      </c>
      <c r="M24" s="55">
        <v>595</v>
      </c>
      <c r="N24" s="229"/>
      <c r="O24" s="229"/>
      <c r="P24" s="229"/>
      <c r="Q24" s="229"/>
      <c r="R24" s="229"/>
      <c r="S24" s="229"/>
      <c r="T24" s="229"/>
      <c r="U24" s="229"/>
      <c r="V24" s="229"/>
      <c r="W24" s="229"/>
      <c r="X24" s="229"/>
      <c r="Y24" s="229"/>
      <c r="Z24" s="229"/>
      <c r="AA24" s="229"/>
      <c r="AB24" s="229"/>
      <c r="AC24" s="229"/>
      <c r="AD24" s="229"/>
      <c r="AE24" s="229"/>
      <c r="AF24" s="229"/>
      <c r="AG24" s="229"/>
      <c r="AH24" s="233"/>
      <c r="AI24" s="233"/>
      <c r="AJ24" s="229"/>
      <c r="AK24" s="401"/>
      <c r="AL24" s="402"/>
    </row>
    <row r="25" spans="1:38" ht="76.5" x14ac:dyDescent="0.25">
      <c r="A25" s="1"/>
      <c r="B25" s="222"/>
      <c r="C25" s="222"/>
      <c r="D25" s="222"/>
      <c r="E25" s="222"/>
      <c r="F25" s="222"/>
      <c r="G25" s="222"/>
      <c r="H25" s="222"/>
      <c r="I25" s="222"/>
      <c r="J25" s="54" t="s">
        <v>262</v>
      </c>
      <c r="K25" s="54" t="s">
        <v>263</v>
      </c>
      <c r="L25" s="54" t="s">
        <v>264</v>
      </c>
      <c r="M25" s="54">
        <v>13.7</v>
      </c>
      <c r="N25" s="229"/>
      <c r="O25" s="229"/>
      <c r="P25" s="229"/>
      <c r="Q25" s="229"/>
      <c r="R25" s="229"/>
      <c r="S25" s="229"/>
      <c r="T25" s="229"/>
      <c r="U25" s="229"/>
      <c r="V25" s="229"/>
      <c r="W25" s="229"/>
      <c r="X25" s="229"/>
      <c r="Y25" s="229"/>
      <c r="Z25" s="229"/>
      <c r="AA25" s="229"/>
      <c r="AB25" s="229"/>
      <c r="AC25" s="229"/>
      <c r="AD25" s="229"/>
      <c r="AE25" s="229"/>
      <c r="AF25" s="229"/>
      <c r="AG25" s="229"/>
      <c r="AH25" s="233"/>
      <c r="AI25" s="233"/>
      <c r="AJ25" s="229"/>
      <c r="AK25" s="401"/>
      <c r="AL25" s="402"/>
    </row>
    <row r="26" spans="1:38" ht="63.75" x14ac:dyDescent="0.25">
      <c r="A26" s="1"/>
      <c r="B26" s="222"/>
      <c r="C26" s="222"/>
      <c r="D26" s="222"/>
      <c r="E26" s="222"/>
      <c r="F26" s="222"/>
      <c r="G26" s="222"/>
      <c r="H26" s="222"/>
      <c r="I26" s="222"/>
      <c r="J26" s="54" t="s">
        <v>256</v>
      </c>
      <c r="K26" s="54" t="s">
        <v>257</v>
      </c>
      <c r="L26" s="54" t="s">
        <v>258</v>
      </c>
      <c r="M26" s="54">
        <v>852</v>
      </c>
      <c r="N26" s="229"/>
      <c r="O26" s="229"/>
      <c r="P26" s="229"/>
      <c r="Q26" s="229"/>
      <c r="R26" s="229"/>
      <c r="S26" s="229"/>
      <c r="T26" s="229"/>
      <c r="U26" s="229"/>
      <c r="V26" s="229"/>
      <c r="W26" s="229"/>
      <c r="X26" s="229"/>
      <c r="Y26" s="229"/>
      <c r="Z26" s="229"/>
      <c r="AA26" s="229"/>
      <c r="AB26" s="229"/>
      <c r="AC26" s="229"/>
      <c r="AD26" s="229"/>
      <c r="AE26" s="229"/>
      <c r="AF26" s="229"/>
      <c r="AG26" s="229"/>
      <c r="AH26" s="233"/>
      <c r="AI26" s="233"/>
      <c r="AJ26" s="229"/>
      <c r="AK26" s="401"/>
      <c r="AL26" s="402"/>
    </row>
    <row r="27" spans="1:38" ht="76.5" x14ac:dyDescent="0.25">
      <c r="A27" s="1"/>
      <c r="B27" s="221"/>
      <c r="C27" s="221"/>
      <c r="D27" s="221"/>
      <c r="E27" s="221"/>
      <c r="F27" s="221"/>
      <c r="G27" s="221"/>
      <c r="H27" s="221"/>
      <c r="I27" s="221"/>
      <c r="J27" s="54" t="s">
        <v>275</v>
      </c>
      <c r="K27" s="54" t="s">
        <v>276</v>
      </c>
      <c r="L27" s="54" t="s">
        <v>277</v>
      </c>
      <c r="M27" s="56">
        <v>116.3</v>
      </c>
      <c r="N27" s="230"/>
      <c r="O27" s="230"/>
      <c r="P27" s="230"/>
      <c r="Q27" s="230"/>
      <c r="R27" s="230"/>
      <c r="S27" s="230"/>
      <c r="T27" s="230"/>
      <c r="U27" s="230"/>
      <c r="V27" s="230"/>
      <c r="W27" s="230"/>
      <c r="X27" s="230"/>
      <c r="Y27" s="230"/>
      <c r="Z27" s="230"/>
      <c r="AA27" s="230"/>
      <c r="AB27" s="230"/>
      <c r="AC27" s="230"/>
      <c r="AD27" s="230"/>
      <c r="AE27" s="230"/>
      <c r="AF27" s="230"/>
      <c r="AG27" s="230"/>
      <c r="AH27" s="234"/>
      <c r="AI27" s="234"/>
      <c r="AJ27" s="230"/>
      <c r="AK27" s="401"/>
      <c r="AL27" s="402"/>
    </row>
    <row r="28" spans="1:38" ht="87.6" customHeight="1" x14ac:dyDescent="0.25">
      <c r="B28" s="231" t="s">
        <v>296</v>
      </c>
      <c r="C28" s="220" t="s">
        <v>297</v>
      </c>
      <c r="D28" s="220" t="s">
        <v>298</v>
      </c>
      <c r="E28" s="220" t="s">
        <v>299</v>
      </c>
      <c r="F28" s="220" t="s">
        <v>297</v>
      </c>
      <c r="G28" s="220" t="s">
        <v>300</v>
      </c>
      <c r="H28" s="220" t="s">
        <v>44</v>
      </c>
      <c r="I28" s="220" t="s">
        <v>44</v>
      </c>
      <c r="J28" s="54" t="s">
        <v>301</v>
      </c>
      <c r="K28" s="54" t="s">
        <v>302</v>
      </c>
      <c r="L28" s="54" t="s">
        <v>159</v>
      </c>
      <c r="M28" s="54">
        <v>40</v>
      </c>
      <c r="N28" s="220" t="s">
        <v>48</v>
      </c>
      <c r="O28" s="220" t="s">
        <v>290</v>
      </c>
      <c r="P28" s="220" t="s">
        <v>160</v>
      </c>
      <c r="Q28" s="220" t="s">
        <v>51</v>
      </c>
      <c r="R28" s="220" t="s">
        <v>52</v>
      </c>
      <c r="S28" s="220" t="s">
        <v>53</v>
      </c>
      <c r="T28" s="228">
        <f>U28+U30</f>
        <v>3145000</v>
      </c>
      <c r="U28" s="223">
        <v>1445000</v>
      </c>
      <c r="V28" s="223">
        <v>1445000</v>
      </c>
      <c r="W28" s="220" t="s">
        <v>161</v>
      </c>
      <c r="X28" s="220" t="s">
        <v>161</v>
      </c>
      <c r="Y28" s="220" t="s">
        <v>161</v>
      </c>
      <c r="Z28" s="220" t="s">
        <v>161</v>
      </c>
      <c r="AA28" s="220" t="s">
        <v>161</v>
      </c>
      <c r="AB28" s="226">
        <v>255000</v>
      </c>
      <c r="AC28" s="220" t="s">
        <v>162</v>
      </c>
      <c r="AD28" s="220" t="s">
        <v>161</v>
      </c>
      <c r="AE28" s="223" t="s">
        <v>161</v>
      </c>
      <c r="AF28" s="224">
        <v>1445000</v>
      </c>
      <c r="AG28" s="220" t="s">
        <v>161</v>
      </c>
      <c r="AH28" s="217" t="s">
        <v>303</v>
      </c>
      <c r="AI28" s="217" t="s">
        <v>304</v>
      </c>
      <c r="AJ28" s="217"/>
      <c r="AK28" s="401" t="s">
        <v>484</v>
      </c>
      <c r="AL28" s="402"/>
    </row>
    <row r="29" spans="1:38" ht="87.6" customHeight="1" x14ac:dyDescent="0.25">
      <c r="B29" s="229"/>
      <c r="C29" s="222"/>
      <c r="D29" s="222"/>
      <c r="E29" s="222"/>
      <c r="F29" s="222"/>
      <c r="G29" s="222"/>
      <c r="H29" s="222"/>
      <c r="I29" s="222"/>
      <c r="J29" s="54" t="s">
        <v>305</v>
      </c>
      <c r="K29" s="54" t="s">
        <v>306</v>
      </c>
      <c r="L29" s="54" t="s">
        <v>252</v>
      </c>
      <c r="M29" s="55">
        <v>9000</v>
      </c>
      <c r="N29" s="222"/>
      <c r="O29" s="222"/>
      <c r="P29" s="222"/>
      <c r="Q29" s="222"/>
      <c r="R29" s="222"/>
      <c r="S29" s="222"/>
      <c r="T29" s="229"/>
      <c r="U29" s="222"/>
      <c r="V29" s="222"/>
      <c r="W29" s="222"/>
      <c r="X29" s="222"/>
      <c r="Y29" s="222"/>
      <c r="Z29" s="222"/>
      <c r="AA29" s="222"/>
      <c r="AB29" s="227"/>
      <c r="AC29" s="222"/>
      <c r="AD29" s="222"/>
      <c r="AE29" s="222"/>
      <c r="AF29" s="225"/>
      <c r="AG29" s="222"/>
      <c r="AH29" s="218"/>
      <c r="AI29" s="218"/>
      <c r="AJ29" s="218"/>
      <c r="AK29" s="401"/>
      <c r="AL29" s="402"/>
    </row>
    <row r="30" spans="1:38" ht="87.6" customHeight="1" x14ac:dyDescent="0.25">
      <c r="B30" s="229"/>
      <c r="C30" s="220" t="s">
        <v>307</v>
      </c>
      <c r="D30" s="220" t="s">
        <v>298</v>
      </c>
      <c r="E30" s="220" t="s">
        <v>299</v>
      </c>
      <c r="F30" s="220" t="s">
        <v>307</v>
      </c>
      <c r="G30" s="220" t="s">
        <v>300</v>
      </c>
      <c r="H30" s="220" t="s">
        <v>44</v>
      </c>
      <c r="I30" s="220" t="s">
        <v>44</v>
      </c>
      <c r="J30" s="54" t="s">
        <v>301</v>
      </c>
      <c r="K30" s="54" t="s">
        <v>302</v>
      </c>
      <c r="L30" s="54" t="s">
        <v>159</v>
      </c>
      <c r="M30" s="54">
        <v>10</v>
      </c>
      <c r="N30" s="220" t="s">
        <v>48</v>
      </c>
      <c r="O30" s="220" t="s">
        <v>295</v>
      </c>
      <c r="P30" s="220" t="s">
        <v>160</v>
      </c>
      <c r="Q30" s="220" t="s">
        <v>51</v>
      </c>
      <c r="R30" s="220" t="s">
        <v>52</v>
      </c>
      <c r="S30" s="220" t="s">
        <v>53</v>
      </c>
      <c r="T30" s="229"/>
      <c r="U30" s="223">
        <v>1700000</v>
      </c>
      <c r="V30" s="223">
        <v>1700000</v>
      </c>
      <c r="W30" s="220" t="s">
        <v>161</v>
      </c>
      <c r="X30" s="220" t="s">
        <v>161</v>
      </c>
      <c r="Y30" s="220" t="s">
        <v>161</v>
      </c>
      <c r="Z30" s="220" t="s">
        <v>161</v>
      </c>
      <c r="AA30" s="220" t="s">
        <v>161</v>
      </c>
      <c r="AB30" s="223">
        <v>300000</v>
      </c>
      <c r="AC30" s="220" t="s">
        <v>162</v>
      </c>
      <c r="AD30" s="220" t="s">
        <v>161</v>
      </c>
      <c r="AE30" s="220" t="s">
        <v>161</v>
      </c>
      <c r="AF30" s="223">
        <v>1700000</v>
      </c>
      <c r="AG30" s="220" t="s">
        <v>161</v>
      </c>
      <c r="AH30" s="218"/>
      <c r="AI30" s="218"/>
      <c r="AJ30" s="218"/>
      <c r="AK30" s="401"/>
      <c r="AL30" s="402"/>
    </row>
    <row r="31" spans="1:38" ht="89.25" x14ac:dyDescent="0.25">
      <c r="B31" s="230"/>
      <c r="C31" s="221"/>
      <c r="D31" s="221"/>
      <c r="E31" s="221"/>
      <c r="F31" s="221"/>
      <c r="G31" s="221"/>
      <c r="H31" s="221"/>
      <c r="I31" s="221"/>
      <c r="J31" s="54" t="s">
        <v>305</v>
      </c>
      <c r="K31" s="54" t="s">
        <v>306</v>
      </c>
      <c r="L31" s="54" t="s">
        <v>308</v>
      </c>
      <c r="M31" s="55">
        <v>5116</v>
      </c>
      <c r="N31" s="221"/>
      <c r="O31" s="221"/>
      <c r="P31" s="221"/>
      <c r="Q31" s="221"/>
      <c r="R31" s="221"/>
      <c r="S31" s="221"/>
      <c r="T31" s="230"/>
      <c r="U31" s="221"/>
      <c r="V31" s="221"/>
      <c r="W31" s="221"/>
      <c r="X31" s="221"/>
      <c r="Y31" s="221"/>
      <c r="Z31" s="221"/>
      <c r="AA31" s="221"/>
      <c r="AB31" s="221"/>
      <c r="AC31" s="221"/>
      <c r="AD31" s="221"/>
      <c r="AE31" s="221"/>
      <c r="AF31" s="221"/>
      <c r="AG31" s="221"/>
      <c r="AH31" s="219"/>
      <c r="AI31" s="219"/>
      <c r="AJ31" s="219"/>
      <c r="AK31" s="401"/>
      <c r="AL31" s="402"/>
    </row>
    <row r="32" spans="1:38" ht="89.25" x14ac:dyDescent="0.25">
      <c r="B32" s="231" t="s">
        <v>283</v>
      </c>
      <c r="C32" s="220" t="s">
        <v>284</v>
      </c>
      <c r="D32" s="220" t="s">
        <v>285</v>
      </c>
      <c r="E32" s="220" t="s">
        <v>286</v>
      </c>
      <c r="F32" s="220" t="s">
        <v>284</v>
      </c>
      <c r="G32" s="220" t="s">
        <v>154</v>
      </c>
      <c r="H32" s="220" t="s">
        <v>44</v>
      </c>
      <c r="I32" s="220" t="s">
        <v>44</v>
      </c>
      <c r="J32" s="54" t="s">
        <v>287</v>
      </c>
      <c r="K32" s="54" t="s">
        <v>288</v>
      </c>
      <c r="L32" s="54" t="s">
        <v>289</v>
      </c>
      <c r="M32" s="54">
        <v>1</v>
      </c>
      <c r="N32" s="220" t="s">
        <v>48</v>
      </c>
      <c r="O32" s="220" t="s">
        <v>290</v>
      </c>
      <c r="P32" s="220" t="s">
        <v>160</v>
      </c>
      <c r="Q32" s="220" t="s">
        <v>51</v>
      </c>
      <c r="R32" s="220" t="s">
        <v>52</v>
      </c>
      <c r="S32" s="220" t="s">
        <v>53</v>
      </c>
      <c r="T32" s="228">
        <f>U32+U34</f>
        <v>510000</v>
      </c>
      <c r="U32" s="223">
        <v>340000</v>
      </c>
      <c r="V32" s="223">
        <v>340000</v>
      </c>
      <c r="W32" s="220" t="s">
        <v>161</v>
      </c>
      <c r="X32" s="220" t="s">
        <v>161</v>
      </c>
      <c r="Y32" s="220" t="s">
        <v>161</v>
      </c>
      <c r="Z32" s="220" t="s">
        <v>161</v>
      </c>
      <c r="AA32" s="220" t="s">
        <v>161</v>
      </c>
      <c r="AB32" s="226">
        <v>60000</v>
      </c>
      <c r="AC32" s="220" t="s">
        <v>162</v>
      </c>
      <c r="AD32" s="220" t="s">
        <v>161</v>
      </c>
      <c r="AE32" s="223" t="s">
        <v>161</v>
      </c>
      <c r="AF32" s="224">
        <v>340000</v>
      </c>
      <c r="AG32" s="220" t="s">
        <v>161</v>
      </c>
      <c r="AH32" s="217" t="s">
        <v>136</v>
      </c>
      <c r="AI32" s="217" t="s">
        <v>255</v>
      </c>
      <c r="AJ32" s="217" t="s">
        <v>485</v>
      </c>
      <c r="AK32" s="401" t="s">
        <v>486</v>
      </c>
      <c r="AL32" s="402" t="s">
        <v>161</v>
      </c>
    </row>
    <row r="33" spans="2:38" ht="89.25" x14ac:dyDescent="0.25">
      <c r="B33" s="229"/>
      <c r="C33" s="222"/>
      <c r="D33" s="222"/>
      <c r="E33" s="222"/>
      <c r="F33" s="222"/>
      <c r="G33" s="222"/>
      <c r="H33" s="222"/>
      <c r="I33" s="222"/>
      <c r="J33" s="54" t="s">
        <v>291</v>
      </c>
      <c r="K33" s="54" t="s">
        <v>292</v>
      </c>
      <c r="L33" s="54" t="s">
        <v>293</v>
      </c>
      <c r="M33" s="55">
        <v>1</v>
      </c>
      <c r="N33" s="222"/>
      <c r="O33" s="222"/>
      <c r="P33" s="222"/>
      <c r="Q33" s="222"/>
      <c r="R33" s="222"/>
      <c r="S33" s="222"/>
      <c r="T33" s="229"/>
      <c r="U33" s="222"/>
      <c r="V33" s="222"/>
      <c r="W33" s="222"/>
      <c r="X33" s="222"/>
      <c r="Y33" s="222"/>
      <c r="Z33" s="222"/>
      <c r="AA33" s="222"/>
      <c r="AB33" s="227"/>
      <c r="AC33" s="222"/>
      <c r="AD33" s="222"/>
      <c r="AE33" s="222"/>
      <c r="AF33" s="225"/>
      <c r="AG33" s="222"/>
      <c r="AH33" s="218"/>
      <c r="AI33" s="218"/>
      <c r="AJ33" s="218"/>
      <c r="AK33" s="401"/>
      <c r="AL33" s="402"/>
    </row>
    <row r="34" spans="2:38" ht="89.25" x14ac:dyDescent="0.25">
      <c r="B34" s="229"/>
      <c r="C34" s="220" t="s">
        <v>294</v>
      </c>
      <c r="D34" s="220" t="s">
        <v>285</v>
      </c>
      <c r="E34" s="220" t="s">
        <v>286</v>
      </c>
      <c r="F34" s="220" t="s">
        <v>294</v>
      </c>
      <c r="G34" s="220" t="s">
        <v>154</v>
      </c>
      <c r="H34" s="220" t="s">
        <v>44</v>
      </c>
      <c r="I34" s="220" t="s">
        <v>44</v>
      </c>
      <c r="J34" s="54" t="s">
        <v>287</v>
      </c>
      <c r="K34" s="54" t="s">
        <v>288</v>
      </c>
      <c r="L34" s="54" t="s">
        <v>289</v>
      </c>
      <c r="M34" s="54">
        <v>1</v>
      </c>
      <c r="N34" s="220" t="s">
        <v>48</v>
      </c>
      <c r="O34" s="220" t="s">
        <v>295</v>
      </c>
      <c r="P34" s="220" t="s">
        <v>160</v>
      </c>
      <c r="Q34" s="220" t="s">
        <v>51</v>
      </c>
      <c r="R34" s="220" t="s">
        <v>52</v>
      </c>
      <c r="S34" s="220" t="s">
        <v>53</v>
      </c>
      <c r="T34" s="229"/>
      <c r="U34" s="223">
        <v>170000</v>
      </c>
      <c r="V34" s="223">
        <v>170000</v>
      </c>
      <c r="W34" s="220" t="s">
        <v>161</v>
      </c>
      <c r="X34" s="220" t="s">
        <v>161</v>
      </c>
      <c r="Y34" s="220" t="s">
        <v>161</v>
      </c>
      <c r="Z34" s="220" t="s">
        <v>161</v>
      </c>
      <c r="AA34" s="220" t="s">
        <v>161</v>
      </c>
      <c r="AB34" s="223">
        <v>30000</v>
      </c>
      <c r="AC34" s="220" t="s">
        <v>162</v>
      </c>
      <c r="AD34" s="220" t="s">
        <v>161</v>
      </c>
      <c r="AE34" s="220" t="s">
        <v>161</v>
      </c>
      <c r="AF34" s="223">
        <v>170000</v>
      </c>
      <c r="AG34" s="220" t="s">
        <v>161</v>
      </c>
      <c r="AH34" s="218"/>
      <c r="AI34" s="218"/>
      <c r="AJ34" s="218"/>
      <c r="AK34" s="401"/>
      <c r="AL34" s="402"/>
    </row>
    <row r="35" spans="2:38" ht="89.25" x14ac:dyDescent="0.25">
      <c r="B35" s="230"/>
      <c r="C35" s="221"/>
      <c r="D35" s="221"/>
      <c r="E35" s="221"/>
      <c r="F35" s="221"/>
      <c r="G35" s="221"/>
      <c r="H35" s="221"/>
      <c r="I35" s="221"/>
      <c r="J35" s="54" t="s">
        <v>291</v>
      </c>
      <c r="K35" s="54" t="s">
        <v>292</v>
      </c>
      <c r="L35" s="54" t="s">
        <v>293</v>
      </c>
      <c r="M35" s="55">
        <v>1</v>
      </c>
      <c r="N35" s="221"/>
      <c r="O35" s="221"/>
      <c r="P35" s="221"/>
      <c r="Q35" s="221"/>
      <c r="R35" s="221"/>
      <c r="S35" s="221"/>
      <c r="T35" s="230"/>
      <c r="U35" s="221"/>
      <c r="V35" s="221"/>
      <c r="W35" s="221"/>
      <c r="X35" s="221"/>
      <c r="Y35" s="221"/>
      <c r="Z35" s="221"/>
      <c r="AA35" s="221"/>
      <c r="AB35" s="221"/>
      <c r="AC35" s="221"/>
      <c r="AD35" s="221"/>
      <c r="AE35" s="221"/>
      <c r="AF35" s="221"/>
      <c r="AG35" s="221"/>
      <c r="AH35" s="219"/>
      <c r="AI35" s="219"/>
      <c r="AJ35" s="219"/>
      <c r="AK35" s="401"/>
      <c r="AL35" s="402"/>
    </row>
    <row r="36" spans="2:38" ht="63.75" x14ac:dyDescent="0.25">
      <c r="B36" s="405" t="s">
        <v>487</v>
      </c>
      <c r="C36" s="406" t="s">
        <v>488</v>
      </c>
      <c r="D36" s="406" t="s">
        <v>489</v>
      </c>
      <c r="E36" s="406" t="s">
        <v>490</v>
      </c>
      <c r="F36" s="406" t="s">
        <v>488</v>
      </c>
      <c r="G36" s="406" t="s">
        <v>491</v>
      </c>
      <c r="H36" s="406" t="s">
        <v>44</v>
      </c>
      <c r="I36" s="406" t="s">
        <v>44</v>
      </c>
      <c r="J36" s="407" t="s">
        <v>492</v>
      </c>
      <c r="K36" s="407" t="s">
        <v>493</v>
      </c>
      <c r="L36" s="407" t="s">
        <v>494</v>
      </c>
      <c r="M36" s="408">
        <v>3260833</v>
      </c>
      <c r="N36" s="406" t="s">
        <v>121</v>
      </c>
      <c r="O36" s="406" t="s">
        <v>495</v>
      </c>
      <c r="P36" s="405" t="s">
        <v>160</v>
      </c>
      <c r="Q36" s="405" t="s">
        <v>51</v>
      </c>
      <c r="R36" s="405" t="s">
        <v>52</v>
      </c>
      <c r="S36" s="405" t="s">
        <v>53</v>
      </c>
      <c r="T36" s="409">
        <v>2891828</v>
      </c>
      <c r="U36" s="409">
        <v>2891828</v>
      </c>
      <c r="V36" s="409">
        <v>2891828</v>
      </c>
      <c r="W36" s="409" t="s">
        <v>161</v>
      </c>
      <c r="X36" s="409" t="s">
        <v>161</v>
      </c>
      <c r="Y36" s="409" t="s">
        <v>161</v>
      </c>
      <c r="Z36" s="409" t="s">
        <v>161</v>
      </c>
      <c r="AA36" s="410" t="s">
        <v>161</v>
      </c>
      <c r="AB36" s="409">
        <v>510325</v>
      </c>
      <c r="AC36" s="411" t="s">
        <v>162</v>
      </c>
      <c r="AD36" s="411" t="s">
        <v>161</v>
      </c>
      <c r="AE36" s="411" t="s">
        <v>161</v>
      </c>
      <c r="AF36" s="411">
        <v>2891828</v>
      </c>
      <c r="AG36" s="405" t="s">
        <v>161</v>
      </c>
      <c r="AH36" s="412" t="s">
        <v>274</v>
      </c>
      <c r="AI36" s="412" t="s">
        <v>244</v>
      </c>
      <c r="AJ36" s="413">
        <v>45532</v>
      </c>
      <c r="AK36" s="401" t="s">
        <v>496</v>
      </c>
      <c r="AL36" s="402" t="s">
        <v>161</v>
      </c>
    </row>
    <row r="37" spans="2:38" ht="89.25" x14ac:dyDescent="0.25">
      <c r="B37" s="414"/>
      <c r="C37" s="415"/>
      <c r="D37" s="415"/>
      <c r="E37" s="415"/>
      <c r="F37" s="415"/>
      <c r="G37" s="415"/>
      <c r="H37" s="415"/>
      <c r="I37" s="415"/>
      <c r="J37" s="407" t="s">
        <v>497</v>
      </c>
      <c r="K37" s="407" t="s">
        <v>498</v>
      </c>
      <c r="L37" s="407" t="s">
        <v>325</v>
      </c>
      <c r="M37" s="407">
        <v>1</v>
      </c>
      <c r="N37" s="415"/>
      <c r="O37" s="415"/>
      <c r="P37" s="414"/>
      <c r="Q37" s="414"/>
      <c r="R37" s="414"/>
      <c r="S37" s="414"/>
      <c r="T37" s="416"/>
      <c r="U37" s="416"/>
      <c r="V37" s="416"/>
      <c r="W37" s="416"/>
      <c r="X37" s="416"/>
      <c r="Y37" s="416"/>
      <c r="Z37" s="416"/>
      <c r="AA37" s="417"/>
      <c r="AB37" s="416"/>
      <c r="AC37" s="418"/>
      <c r="AD37" s="418"/>
      <c r="AE37" s="418"/>
      <c r="AF37" s="418"/>
      <c r="AG37" s="414"/>
      <c r="AH37" s="419"/>
      <c r="AI37" s="419"/>
      <c r="AJ37" s="420"/>
      <c r="AK37" s="401"/>
      <c r="AL37" s="402"/>
    </row>
    <row r="38" spans="2:38" ht="51" x14ac:dyDescent="0.25">
      <c r="B38" s="421"/>
      <c r="C38" s="422"/>
      <c r="D38" s="422"/>
      <c r="E38" s="422"/>
      <c r="F38" s="422"/>
      <c r="G38" s="422"/>
      <c r="H38" s="422"/>
      <c r="I38" s="422"/>
      <c r="J38" s="407" t="s">
        <v>499</v>
      </c>
      <c r="K38" s="407" t="s">
        <v>500</v>
      </c>
      <c r="L38" s="407" t="s">
        <v>501</v>
      </c>
      <c r="M38" s="423">
        <v>2368</v>
      </c>
      <c r="N38" s="422"/>
      <c r="O38" s="422"/>
      <c r="P38" s="421"/>
      <c r="Q38" s="421"/>
      <c r="R38" s="421"/>
      <c r="S38" s="421"/>
      <c r="T38" s="424"/>
      <c r="U38" s="424"/>
      <c r="V38" s="424"/>
      <c r="W38" s="424"/>
      <c r="X38" s="424"/>
      <c r="Y38" s="424"/>
      <c r="Z38" s="424"/>
      <c r="AA38" s="425"/>
      <c r="AB38" s="424"/>
      <c r="AC38" s="426"/>
      <c r="AD38" s="426"/>
      <c r="AE38" s="426"/>
      <c r="AF38" s="426"/>
      <c r="AG38" s="421"/>
      <c r="AH38" s="427"/>
      <c r="AI38" s="427"/>
      <c r="AJ38" s="428"/>
      <c r="AK38" s="401"/>
      <c r="AL38" s="402"/>
    </row>
  </sheetData>
  <mergeCells count="344">
    <mergeCell ref="AJ36:AJ38"/>
    <mergeCell ref="AK36:AK38"/>
    <mergeCell ref="AL36:AL38"/>
    <mergeCell ref="AD36:AD38"/>
    <mergeCell ref="AE36:AE38"/>
    <mergeCell ref="AF36:AF38"/>
    <mergeCell ref="AG36:AG38"/>
    <mergeCell ref="AH36:AH38"/>
    <mergeCell ref="AI36:AI38"/>
    <mergeCell ref="X36:X38"/>
    <mergeCell ref="Y36:Y38"/>
    <mergeCell ref="Z36:Z38"/>
    <mergeCell ref="AA36:AA38"/>
    <mergeCell ref="AB36:AB38"/>
    <mergeCell ref="AC36:AC38"/>
    <mergeCell ref="R36:R38"/>
    <mergeCell ref="S36:S38"/>
    <mergeCell ref="T36:T38"/>
    <mergeCell ref="U36:U38"/>
    <mergeCell ref="V36:V38"/>
    <mergeCell ref="W36:W38"/>
    <mergeCell ref="H36:H38"/>
    <mergeCell ref="I36:I38"/>
    <mergeCell ref="N36:N38"/>
    <mergeCell ref="O36:O38"/>
    <mergeCell ref="P36:P38"/>
    <mergeCell ref="Q36:Q38"/>
    <mergeCell ref="B36:B38"/>
    <mergeCell ref="C36:C38"/>
    <mergeCell ref="D36:D38"/>
    <mergeCell ref="E36:E38"/>
    <mergeCell ref="F36:F38"/>
    <mergeCell ref="G36:G38"/>
    <mergeCell ref="X34:X35"/>
    <mergeCell ref="Y34:Y35"/>
    <mergeCell ref="Z34:Z35"/>
    <mergeCell ref="AA34:AA35"/>
    <mergeCell ref="AB34:AB35"/>
    <mergeCell ref="AC34:AC35"/>
    <mergeCell ref="N34:N35"/>
    <mergeCell ref="O34:O35"/>
    <mergeCell ref="P34:P35"/>
    <mergeCell ref="Q34:Q35"/>
    <mergeCell ref="R34:R35"/>
    <mergeCell ref="S34:S35"/>
    <mergeCell ref="AJ32:AJ35"/>
    <mergeCell ref="AK32:AK35"/>
    <mergeCell ref="AL32:AL35"/>
    <mergeCell ref="C34:C35"/>
    <mergeCell ref="D34:D35"/>
    <mergeCell ref="E34:E35"/>
    <mergeCell ref="F34:F35"/>
    <mergeCell ref="G34:G35"/>
    <mergeCell ref="H34:H35"/>
    <mergeCell ref="I34:I35"/>
    <mergeCell ref="AD32:AD33"/>
    <mergeCell ref="AE32:AE33"/>
    <mergeCell ref="AF32:AF33"/>
    <mergeCell ref="AG32:AG33"/>
    <mergeCell ref="AH32:AH35"/>
    <mergeCell ref="AI32:AI35"/>
    <mergeCell ref="AD34:AD35"/>
    <mergeCell ref="AE34:AE35"/>
    <mergeCell ref="AF34:AF35"/>
    <mergeCell ref="AG34:AG35"/>
    <mergeCell ref="X32:X33"/>
    <mergeCell ref="Y32:Y33"/>
    <mergeCell ref="Z32:Z33"/>
    <mergeCell ref="AA32:AA33"/>
    <mergeCell ref="AB32:AB33"/>
    <mergeCell ref="AC32:AC33"/>
    <mergeCell ref="R32:R33"/>
    <mergeCell ref="S32:S33"/>
    <mergeCell ref="T32:T35"/>
    <mergeCell ref="U32:U33"/>
    <mergeCell ref="V32:V33"/>
    <mergeCell ref="W32:W33"/>
    <mergeCell ref="U34:U35"/>
    <mergeCell ref="V34:V35"/>
    <mergeCell ref="W34:W35"/>
    <mergeCell ref="H32:H33"/>
    <mergeCell ref="I32:I33"/>
    <mergeCell ref="N32:N33"/>
    <mergeCell ref="O32:O33"/>
    <mergeCell ref="P32:P33"/>
    <mergeCell ref="Q32:Q33"/>
    <mergeCell ref="B32:B35"/>
    <mergeCell ref="C32:C33"/>
    <mergeCell ref="D32:D33"/>
    <mergeCell ref="E32:E33"/>
    <mergeCell ref="F32:F33"/>
    <mergeCell ref="G32:G33"/>
    <mergeCell ref="Y30:Y31"/>
    <mergeCell ref="Z30:Z31"/>
    <mergeCell ref="AA30:AA31"/>
    <mergeCell ref="AB30:AB31"/>
    <mergeCell ref="AC30:AC31"/>
    <mergeCell ref="AD30:AD31"/>
    <mergeCell ref="O30:O31"/>
    <mergeCell ref="P30:P31"/>
    <mergeCell ref="Q30:Q31"/>
    <mergeCell ref="R30:R31"/>
    <mergeCell ref="S30:S31"/>
    <mergeCell ref="U30:U31"/>
    <mergeCell ref="AK28:AK31"/>
    <mergeCell ref="AL28:AL31"/>
    <mergeCell ref="C30:C31"/>
    <mergeCell ref="D30:D31"/>
    <mergeCell ref="E30:E31"/>
    <mergeCell ref="F30:F31"/>
    <mergeCell ref="G30:G31"/>
    <mergeCell ref="H30:H31"/>
    <mergeCell ref="I30:I31"/>
    <mergeCell ref="N30:N31"/>
    <mergeCell ref="AE28:AE29"/>
    <mergeCell ref="AF28:AF29"/>
    <mergeCell ref="AG28:AG29"/>
    <mergeCell ref="AH28:AH31"/>
    <mergeCell ref="AI28:AI31"/>
    <mergeCell ref="AJ28:AJ31"/>
    <mergeCell ref="AE30:AE31"/>
    <mergeCell ref="AF30:AF31"/>
    <mergeCell ref="AG30:AG31"/>
    <mergeCell ref="Y28:Y29"/>
    <mergeCell ref="Z28:Z29"/>
    <mergeCell ref="AA28:AA29"/>
    <mergeCell ref="AB28:AB29"/>
    <mergeCell ref="AC28:AC29"/>
    <mergeCell ref="AD28:AD29"/>
    <mergeCell ref="S28:S29"/>
    <mergeCell ref="T28:T31"/>
    <mergeCell ref="U28:U29"/>
    <mergeCell ref="V28:V29"/>
    <mergeCell ref="W28:W29"/>
    <mergeCell ref="X28:X29"/>
    <mergeCell ref="V30:V31"/>
    <mergeCell ref="W30:W31"/>
    <mergeCell ref="X30:X31"/>
    <mergeCell ref="I28:I29"/>
    <mergeCell ref="N28:N29"/>
    <mergeCell ref="O28:O29"/>
    <mergeCell ref="P28:P29"/>
    <mergeCell ref="Q28:Q29"/>
    <mergeCell ref="R28:R29"/>
    <mergeCell ref="AJ23:AJ27"/>
    <mergeCell ref="AK23:AK27"/>
    <mergeCell ref="AL23:AL27"/>
    <mergeCell ref="B28:B31"/>
    <mergeCell ref="C28:C29"/>
    <mergeCell ref="D28:D29"/>
    <mergeCell ref="E28:E29"/>
    <mergeCell ref="F28:F29"/>
    <mergeCell ref="G28:G29"/>
    <mergeCell ref="H28:H29"/>
    <mergeCell ref="AD23:AD27"/>
    <mergeCell ref="AE23:AE27"/>
    <mergeCell ref="AF23:AF27"/>
    <mergeCell ref="AG23:AG27"/>
    <mergeCell ref="AH23:AH27"/>
    <mergeCell ref="AI23:AI27"/>
    <mergeCell ref="X23:X27"/>
    <mergeCell ref="Y23:Y27"/>
    <mergeCell ref="Z23:Z27"/>
    <mergeCell ref="AA23:AA27"/>
    <mergeCell ref="AB23:AB27"/>
    <mergeCell ref="AC23:AC27"/>
    <mergeCell ref="R23:R27"/>
    <mergeCell ref="S23:S27"/>
    <mergeCell ref="T23:T27"/>
    <mergeCell ref="U23:U27"/>
    <mergeCell ref="V23:V27"/>
    <mergeCell ref="W23:W27"/>
    <mergeCell ref="H23:H27"/>
    <mergeCell ref="I23:I27"/>
    <mergeCell ref="N23:N27"/>
    <mergeCell ref="O23:O27"/>
    <mergeCell ref="P23:P27"/>
    <mergeCell ref="Q23:Q27"/>
    <mergeCell ref="B23:B27"/>
    <mergeCell ref="C23:C27"/>
    <mergeCell ref="D23:D27"/>
    <mergeCell ref="E23:E27"/>
    <mergeCell ref="F23:F27"/>
    <mergeCell ref="G23:G27"/>
    <mergeCell ref="AG18:AG22"/>
    <mergeCell ref="AH18:AH22"/>
    <mergeCell ref="AI18:AI22"/>
    <mergeCell ref="AJ18:AJ22"/>
    <mergeCell ref="AK18:AK22"/>
    <mergeCell ref="AL18:AL22"/>
    <mergeCell ref="AA18:AA22"/>
    <mergeCell ref="AB18:AB22"/>
    <mergeCell ref="AC18:AC22"/>
    <mergeCell ref="AD18:AD22"/>
    <mergeCell ref="AE18:AE22"/>
    <mergeCell ref="AF18:AF22"/>
    <mergeCell ref="U18:U22"/>
    <mergeCell ref="V18:V22"/>
    <mergeCell ref="W18:W22"/>
    <mergeCell ref="X18:X22"/>
    <mergeCell ref="Y18:Y22"/>
    <mergeCell ref="Z18:Z22"/>
    <mergeCell ref="O18:O22"/>
    <mergeCell ref="P18:P22"/>
    <mergeCell ref="Q18:Q22"/>
    <mergeCell ref="R18:R22"/>
    <mergeCell ref="S18:S22"/>
    <mergeCell ref="T18:T22"/>
    <mergeCell ref="AL13:AL17"/>
    <mergeCell ref="B18:B22"/>
    <mergeCell ref="C18:C22"/>
    <mergeCell ref="D18:D22"/>
    <mergeCell ref="E18:E22"/>
    <mergeCell ref="F18:F22"/>
    <mergeCell ref="G18:G22"/>
    <mergeCell ref="H18:H22"/>
    <mergeCell ref="I18:I22"/>
    <mergeCell ref="N18:N22"/>
    <mergeCell ref="AF13:AF17"/>
    <mergeCell ref="AG13:AG17"/>
    <mergeCell ref="AH13:AH17"/>
    <mergeCell ref="AI13:AI17"/>
    <mergeCell ref="AJ13:AJ17"/>
    <mergeCell ref="AK13:AK17"/>
    <mergeCell ref="Z13:Z17"/>
    <mergeCell ref="AA13:AA17"/>
    <mergeCell ref="AB13:AB17"/>
    <mergeCell ref="AC13:AC17"/>
    <mergeCell ref="AD13:AD17"/>
    <mergeCell ref="AE13:AE17"/>
    <mergeCell ref="T13:T17"/>
    <mergeCell ref="U13:U17"/>
    <mergeCell ref="V13:V17"/>
    <mergeCell ref="W13:W17"/>
    <mergeCell ref="X13:X17"/>
    <mergeCell ref="Y13:Y17"/>
    <mergeCell ref="N13:N17"/>
    <mergeCell ref="O13:O17"/>
    <mergeCell ref="P13:P17"/>
    <mergeCell ref="Q13:Q17"/>
    <mergeCell ref="R13:R17"/>
    <mergeCell ref="S13:S17"/>
    <mergeCell ref="AK8:AK12"/>
    <mergeCell ref="AL8:AL12"/>
    <mergeCell ref="B13:B17"/>
    <mergeCell ref="C13:C17"/>
    <mergeCell ref="D13:D17"/>
    <mergeCell ref="E13:E17"/>
    <mergeCell ref="F13:F17"/>
    <mergeCell ref="G13:G17"/>
    <mergeCell ref="H13:H17"/>
    <mergeCell ref="I13:I17"/>
    <mergeCell ref="AE8:AE12"/>
    <mergeCell ref="AF8:AF12"/>
    <mergeCell ref="AG8:AG12"/>
    <mergeCell ref="AH8:AH12"/>
    <mergeCell ref="AI8:AI12"/>
    <mergeCell ref="AJ8:AJ12"/>
    <mergeCell ref="Y8:Y12"/>
    <mergeCell ref="Z8:Z12"/>
    <mergeCell ref="AA8:AA12"/>
    <mergeCell ref="AB8:AB12"/>
    <mergeCell ref="AC8:AC12"/>
    <mergeCell ref="AD8:AD12"/>
    <mergeCell ref="S8:S12"/>
    <mergeCell ref="T8:T12"/>
    <mergeCell ref="U8:U12"/>
    <mergeCell ref="V8:V12"/>
    <mergeCell ref="W8:W12"/>
    <mergeCell ref="X8:X12"/>
    <mergeCell ref="I8:I12"/>
    <mergeCell ref="N8:N12"/>
    <mergeCell ref="O8:O12"/>
    <mergeCell ref="P8:P12"/>
    <mergeCell ref="Q8:Q12"/>
    <mergeCell ref="R8:R12"/>
    <mergeCell ref="AJ6:AJ7"/>
    <mergeCell ref="AK6:AK7"/>
    <mergeCell ref="AL6:AL7"/>
    <mergeCell ref="B8:B12"/>
    <mergeCell ref="C8:C12"/>
    <mergeCell ref="D8:D12"/>
    <mergeCell ref="E8:E12"/>
    <mergeCell ref="F8:F12"/>
    <mergeCell ref="G8:G12"/>
    <mergeCell ref="H8:H12"/>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P6:P7"/>
    <mergeCell ref="Q6:Q7"/>
    <mergeCell ref="B6:B7"/>
    <mergeCell ref="C6:C7"/>
    <mergeCell ref="D6:D7"/>
    <mergeCell ref="E6:E7"/>
    <mergeCell ref="F6:F7"/>
    <mergeCell ref="G6:G7"/>
    <mergeCell ref="AG3:AG4"/>
    <mergeCell ref="AH3:AH4"/>
    <mergeCell ref="AI3:AI4"/>
    <mergeCell ref="AJ3:AJ4"/>
    <mergeCell ref="AK3:AK4"/>
    <mergeCell ref="AL3:AL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74FB8-917F-40A5-A909-10A31C0E23FC}">
  <dimension ref="A1:AI94"/>
  <sheetViews>
    <sheetView topLeftCell="A69" zoomScaleNormal="100" workbookViewId="0">
      <pane xSplit="1" topLeftCell="R1" activePane="topRight" state="frozen"/>
      <selection pane="topRight" activeCell="AG44" sqref="AG44:AG46"/>
    </sheetView>
  </sheetViews>
  <sheetFormatPr defaultRowHeight="15" x14ac:dyDescent="0.25"/>
  <cols>
    <col min="1" max="1" width="21" customWidth="1"/>
    <col min="2" max="2" width="17.7109375" customWidth="1"/>
    <col min="3" max="4" width="13.7109375" customWidth="1"/>
    <col min="5" max="5" width="18.28515625" customWidth="1"/>
    <col min="6" max="6" width="50.28515625" customWidth="1"/>
    <col min="7" max="7" width="14.7109375" customWidth="1"/>
    <col min="8" max="8" width="13.7109375" customWidth="1"/>
    <col min="9" max="9" width="12.7109375" customWidth="1"/>
    <col min="10" max="13" width="10.5703125" customWidth="1"/>
    <col min="14" max="15" width="15.7109375" customWidth="1"/>
    <col min="16" max="16" width="18.5703125" customWidth="1"/>
    <col min="17" max="17" width="15.7109375" customWidth="1"/>
    <col min="18" max="20" width="14" customWidth="1"/>
    <col min="21" max="21" width="11.28515625" bestFit="1" customWidth="1"/>
    <col min="22" max="22" width="11.28515625" customWidth="1"/>
    <col min="23" max="23" width="10" customWidth="1"/>
    <col min="24" max="24" width="11.7109375" customWidth="1"/>
    <col min="25" max="26" width="12.28515625" customWidth="1"/>
    <col min="27" max="28" width="11.28515625" customWidth="1"/>
    <col min="29" max="29" width="12.28515625" customWidth="1"/>
    <col min="30" max="32" width="11.28515625" customWidth="1"/>
    <col min="33" max="33" width="24.28515625" customWidth="1"/>
    <col min="34" max="34" width="19.42578125" customWidth="1"/>
    <col min="35" max="35" width="10.42578125" customWidth="1"/>
  </cols>
  <sheetData>
    <row r="1" spans="1:35" x14ac:dyDescent="0.25">
      <c r="A1" s="190" t="s">
        <v>28</v>
      </c>
      <c r="B1" s="190"/>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
    </row>
    <row r="2" spans="1:35"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row>
    <row r="3" spans="1:35" ht="22.15" customHeight="1" x14ac:dyDescent="0.25">
      <c r="A3" s="191" t="s">
        <v>0</v>
      </c>
      <c r="B3" s="191" t="s">
        <v>1</v>
      </c>
      <c r="C3" s="191" t="s">
        <v>18</v>
      </c>
      <c r="D3" s="191" t="s">
        <v>19</v>
      </c>
      <c r="E3" s="191" t="s">
        <v>20</v>
      </c>
      <c r="F3" s="191" t="s">
        <v>2</v>
      </c>
      <c r="G3" s="191" t="s">
        <v>3</v>
      </c>
      <c r="H3" s="191" t="s">
        <v>4</v>
      </c>
      <c r="I3" s="192" t="s">
        <v>5</v>
      </c>
      <c r="J3" s="192"/>
      <c r="K3" s="192"/>
      <c r="L3" s="192"/>
      <c r="M3" s="193" t="s">
        <v>30</v>
      </c>
      <c r="N3" s="191" t="s">
        <v>21</v>
      </c>
      <c r="O3" s="201" t="s">
        <v>29</v>
      </c>
      <c r="P3" s="201" t="s">
        <v>22</v>
      </c>
      <c r="Q3" s="201" t="s">
        <v>27</v>
      </c>
      <c r="R3" s="201" t="s">
        <v>23</v>
      </c>
      <c r="S3" s="191" t="s">
        <v>31</v>
      </c>
      <c r="T3" s="191" t="s">
        <v>32</v>
      </c>
      <c r="U3" s="192" t="s">
        <v>33</v>
      </c>
      <c r="V3" s="192"/>
      <c r="W3" s="192"/>
      <c r="X3" s="192"/>
      <c r="Y3" s="192"/>
      <c r="Z3" s="192"/>
      <c r="AA3" s="191" t="s">
        <v>38</v>
      </c>
      <c r="AB3" s="196" t="s">
        <v>41</v>
      </c>
      <c r="AC3" s="198" t="s">
        <v>42</v>
      </c>
      <c r="AD3" s="199"/>
      <c r="AE3" s="200"/>
      <c r="AF3" s="193" t="s">
        <v>17</v>
      </c>
      <c r="AG3" s="193" t="s">
        <v>26</v>
      </c>
      <c r="AH3" s="191" t="s">
        <v>24</v>
      </c>
      <c r="AI3" s="193" t="s">
        <v>25</v>
      </c>
    </row>
    <row r="4" spans="1:35" ht="61.15" customHeight="1" x14ac:dyDescent="0.25">
      <c r="A4" s="191"/>
      <c r="B4" s="191"/>
      <c r="C4" s="191"/>
      <c r="D4" s="191"/>
      <c r="E4" s="191"/>
      <c r="F4" s="191"/>
      <c r="G4" s="191"/>
      <c r="H4" s="191"/>
      <c r="I4" s="3" t="s">
        <v>6</v>
      </c>
      <c r="J4" s="3" t="s">
        <v>7</v>
      </c>
      <c r="K4" s="3" t="s">
        <v>8</v>
      </c>
      <c r="L4" s="8" t="s">
        <v>9</v>
      </c>
      <c r="M4" s="194"/>
      <c r="N4" s="191"/>
      <c r="O4" s="201"/>
      <c r="P4" s="201"/>
      <c r="Q4" s="201"/>
      <c r="R4" s="201"/>
      <c r="S4" s="191"/>
      <c r="T4" s="191"/>
      <c r="U4" s="3" t="s">
        <v>35</v>
      </c>
      <c r="V4" s="3" t="s">
        <v>36</v>
      </c>
      <c r="W4" s="3" t="s">
        <v>10</v>
      </c>
      <c r="X4" s="3" t="s">
        <v>37</v>
      </c>
      <c r="Y4" s="3" t="s">
        <v>34</v>
      </c>
      <c r="Z4" s="3" t="s">
        <v>15</v>
      </c>
      <c r="AA4" s="191"/>
      <c r="AB4" s="197"/>
      <c r="AC4" s="3" t="s">
        <v>11</v>
      </c>
      <c r="AD4" s="3" t="s">
        <v>12</v>
      </c>
      <c r="AE4" s="3" t="s">
        <v>16</v>
      </c>
      <c r="AF4" s="194"/>
      <c r="AG4" s="194"/>
      <c r="AH4" s="191"/>
      <c r="AI4" s="194"/>
    </row>
    <row r="5" spans="1:35" x14ac:dyDescent="0.25">
      <c r="A5" s="2">
        <v>1</v>
      </c>
      <c r="B5" s="2">
        <v>2</v>
      </c>
      <c r="C5" s="2">
        <v>3</v>
      </c>
      <c r="D5" s="2">
        <v>4</v>
      </c>
      <c r="E5" s="2">
        <v>5</v>
      </c>
      <c r="F5" s="2">
        <v>6</v>
      </c>
      <c r="G5" s="2">
        <v>7</v>
      </c>
      <c r="H5" s="2">
        <v>8</v>
      </c>
      <c r="I5" s="2">
        <v>9</v>
      </c>
      <c r="J5" s="2">
        <v>10</v>
      </c>
      <c r="K5" s="2">
        <v>11</v>
      </c>
      <c r="L5" s="2">
        <v>12</v>
      </c>
      <c r="M5" s="2">
        <v>13</v>
      </c>
      <c r="N5" s="2">
        <v>14</v>
      </c>
      <c r="O5" s="2">
        <v>15</v>
      </c>
      <c r="P5" s="2">
        <v>16</v>
      </c>
      <c r="Q5" s="2">
        <v>17</v>
      </c>
      <c r="R5" s="9">
        <v>18</v>
      </c>
      <c r="S5" s="2">
        <v>19</v>
      </c>
      <c r="T5" s="2">
        <v>20</v>
      </c>
      <c r="U5" s="2">
        <v>21</v>
      </c>
      <c r="V5" s="2">
        <v>22</v>
      </c>
      <c r="W5" s="2">
        <v>23</v>
      </c>
      <c r="X5" s="2">
        <v>24</v>
      </c>
      <c r="Y5" s="2">
        <v>25</v>
      </c>
      <c r="Z5" s="2">
        <v>26</v>
      </c>
      <c r="AA5" s="2">
        <v>27</v>
      </c>
      <c r="AB5" s="2">
        <v>28</v>
      </c>
      <c r="AC5" s="2">
        <v>29</v>
      </c>
      <c r="AD5" s="2">
        <v>30</v>
      </c>
      <c r="AE5" s="2">
        <v>31</v>
      </c>
      <c r="AF5" s="2">
        <v>32</v>
      </c>
      <c r="AG5" s="2">
        <v>33</v>
      </c>
      <c r="AH5" s="2">
        <v>34</v>
      </c>
      <c r="AI5" s="2">
        <v>35</v>
      </c>
    </row>
    <row r="6" spans="1:35" s="1" customFormat="1" ht="84" customHeight="1" x14ac:dyDescent="0.2">
      <c r="A6" s="270" t="s">
        <v>125</v>
      </c>
      <c r="B6" s="255" t="s">
        <v>97</v>
      </c>
      <c r="C6" s="270" t="s">
        <v>98</v>
      </c>
      <c r="D6" s="270" t="s">
        <v>99</v>
      </c>
      <c r="E6" s="255" t="s">
        <v>100</v>
      </c>
      <c r="F6" s="255" t="s">
        <v>88</v>
      </c>
      <c r="G6" s="255" t="s">
        <v>44</v>
      </c>
      <c r="H6" s="255" t="s">
        <v>44</v>
      </c>
      <c r="I6" s="11" t="s">
        <v>89</v>
      </c>
      <c r="J6" s="4" t="s">
        <v>90</v>
      </c>
      <c r="K6" s="4" t="s">
        <v>91</v>
      </c>
      <c r="L6" s="4">
        <v>4</v>
      </c>
      <c r="M6" s="255" t="s">
        <v>48</v>
      </c>
      <c r="N6" s="255" t="s">
        <v>92</v>
      </c>
      <c r="O6" s="250" t="s">
        <v>93</v>
      </c>
      <c r="P6" s="250" t="s">
        <v>51</v>
      </c>
      <c r="Q6" s="250" t="s">
        <v>52</v>
      </c>
      <c r="R6" s="250" t="s">
        <v>53</v>
      </c>
      <c r="S6" s="268">
        <f>T6</f>
        <v>5300120</v>
      </c>
      <c r="T6" s="251">
        <f>U6</f>
        <v>5300120</v>
      </c>
      <c r="U6" s="251">
        <v>5300120</v>
      </c>
      <c r="V6" s="251" t="s">
        <v>70</v>
      </c>
      <c r="W6" s="251" t="s">
        <v>70</v>
      </c>
      <c r="X6" s="251" t="s">
        <v>70</v>
      </c>
      <c r="Y6" s="251" t="s">
        <v>70</v>
      </c>
      <c r="Z6" s="263" t="s">
        <v>70</v>
      </c>
      <c r="AA6" s="251">
        <v>935315</v>
      </c>
      <c r="AB6" s="250" t="s">
        <v>54</v>
      </c>
      <c r="AC6" s="250" t="s">
        <v>70</v>
      </c>
      <c r="AD6" s="250">
        <f>T6</f>
        <v>5300120</v>
      </c>
      <c r="AE6" s="250" t="s">
        <v>70</v>
      </c>
      <c r="AF6" s="250" t="s">
        <v>70</v>
      </c>
      <c r="AG6" s="253" t="s">
        <v>55</v>
      </c>
      <c r="AH6" s="253" t="s">
        <v>134</v>
      </c>
      <c r="AI6" s="248">
        <v>45138</v>
      </c>
    </row>
    <row r="7" spans="1:35" s="1" customFormat="1" ht="96" x14ac:dyDescent="0.2">
      <c r="A7" s="270"/>
      <c r="B7" s="260"/>
      <c r="C7" s="270"/>
      <c r="D7" s="270"/>
      <c r="E7" s="260"/>
      <c r="F7" s="260"/>
      <c r="G7" s="260"/>
      <c r="H7" s="260"/>
      <c r="I7" s="4" t="s">
        <v>101</v>
      </c>
      <c r="J7" s="4" t="s">
        <v>102</v>
      </c>
      <c r="K7" s="4" t="s">
        <v>103</v>
      </c>
      <c r="L7" s="4">
        <v>22.522300000000001</v>
      </c>
      <c r="M7" s="260"/>
      <c r="N7" s="260"/>
      <c r="O7" s="259"/>
      <c r="P7" s="259"/>
      <c r="Q7" s="259"/>
      <c r="R7" s="259"/>
      <c r="S7" s="268"/>
      <c r="T7" s="262"/>
      <c r="U7" s="262"/>
      <c r="V7" s="262"/>
      <c r="W7" s="262"/>
      <c r="X7" s="262"/>
      <c r="Y7" s="262"/>
      <c r="Z7" s="264"/>
      <c r="AA7" s="262"/>
      <c r="AB7" s="259"/>
      <c r="AC7" s="259"/>
      <c r="AD7" s="259"/>
      <c r="AE7" s="259"/>
      <c r="AF7" s="259"/>
      <c r="AG7" s="261"/>
      <c r="AH7" s="261"/>
      <c r="AI7" s="259"/>
    </row>
    <row r="8" spans="1:35" s="1" customFormat="1" ht="48" x14ac:dyDescent="0.2">
      <c r="A8" s="270"/>
      <c r="B8" s="260"/>
      <c r="C8" s="270"/>
      <c r="D8" s="270"/>
      <c r="E8" s="260"/>
      <c r="F8" s="260"/>
      <c r="G8" s="260"/>
      <c r="H8" s="260"/>
      <c r="I8" s="4" t="s">
        <v>94</v>
      </c>
      <c r="J8" s="4" t="s">
        <v>95</v>
      </c>
      <c r="K8" s="4" t="s">
        <v>96</v>
      </c>
      <c r="L8" s="4">
        <v>1</v>
      </c>
      <c r="M8" s="260"/>
      <c r="N8" s="260"/>
      <c r="O8" s="259"/>
      <c r="P8" s="259"/>
      <c r="Q8" s="259"/>
      <c r="R8" s="259"/>
      <c r="S8" s="268"/>
      <c r="T8" s="262"/>
      <c r="U8" s="262"/>
      <c r="V8" s="262"/>
      <c r="W8" s="262"/>
      <c r="X8" s="262"/>
      <c r="Y8" s="262"/>
      <c r="Z8" s="264"/>
      <c r="AA8" s="262"/>
      <c r="AB8" s="259"/>
      <c r="AC8" s="259"/>
      <c r="AD8" s="259"/>
      <c r="AE8" s="259"/>
      <c r="AF8" s="259"/>
      <c r="AG8" s="261"/>
      <c r="AH8" s="261"/>
      <c r="AI8" s="259"/>
    </row>
    <row r="9" spans="1:35" s="1" customFormat="1" ht="36" x14ac:dyDescent="0.2">
      <c r="A9" s="270"/>
      <c r="B9" s="260"/>
      <c r="C9" s="270"/>
      <c r="D9" s="270"/>
      <c r="E9" s="256"/>
      <c r="F9" s="256"/>
      <c r="G9" s="256"/>
      <c r="H9" s="256"/>
      <c r="I9" s="4" t="s">
        <v>104</v>
      </c>
      <c r="J9" s="4" t="s">
        <v>105</v>
      </c>
      <c r="K9" s="4" t="s">
        <v>106</v>
      </c>
      <c r="L9" s="4">
        <v>6903</v>
      </c>
      <c r="M9" s="256"/>
      <c r="N9" s="256"/>
      <c r="O9" s="249"/>
      <c r="P9" s="249"/>
      <c r="Q9" s="249"/>
      <c r="R9" s="249"/>
      <c r="S9" s="268"/>
      <c r="T9" s="252"/>
      <c r="U9" s="252"/>
      <c r="V9" s="252"/>
      <c r="W9" s="252"/>
      <c r="X9" s="252"/>
      <c r="Y9" s="252"/>
      <c r="Z9" s="265"/>
      <c r="AA9" s="252"/>
      <c r="AB9" s="249"/>
      <c r="AC9" s="249"/>
      <c r="AD9" s="249"/>
      <c r="AE9" s="249"/>
      <c r="AF9" s="249"/>
      <c r="AG9" s="261"/>
      <c r="AH9" s="261"/>
      <c r="AI9" s="259"/>
    </row>
    <row r="10" spans="1:35" s="1" customFormat="1" ht="84" customHeight="1" x14ac:dyDescent="0.2">
      <c r="A10" s="270" t="s">
        <v>126</v>
      </c>
      <c r="B10" s="270" t="s">
        <v>107</v>
      </c>
      <c r="C10" s="270" t="s">
        <v>98</v>
      </c>
      <c r="D10" s="270" t="s">
        <v>99</v>
      </c>
      <c r="E10" s="255" t="s">
        <v>108</v>
      </c>
      <c r="F10" s="255" t="s">
        <v>88</v>
      </c>
      <c r="G10" s="255" t="s">
        <v>44</v>
      </c>
      <c r="H10" s="255" t="s">
        <v>44</v>
      </c>
      <c r="I10" s="4" t="s">
        <v>101</v>
      </c>
      <c r="J10" s="4" t="s">
        <v>102</v>
      </c>
      <c r="K10" s="4" t="s">
        <v>103</v>
      </c>
      <c r="L10" s="4">
        <v>10.328200000000001</v>
      </c>
      <c r="M10" s="255" t="s">
        <v>48</v>
      </c>
      <c r="N10" s="255" t="s">
        <v>109</v>
      </c>
      <c r="O10" s="250" t="s">
        <v>93</v>
      </c>
      <c r="P10" s="250" t="s">
        <v>51</v>
      </c>
      <c r="Q10" s="250" t="s">
        <v>52</v>
      </c>
      <c r="R10" s="250" t="s">
        <v>53</v>
      </c>
      <c r="S10" s="268">
        <f>T10</f>
        <v>488376</v>
      </c>
      <c r="T10" s="251">
        <f>U10</f>
        <v>488376</v>
      </c>
      <c r="U10" s="251">
        <v>488376</v>
      </c>
      <c r="V10" s="251" t="s">
        <v>70</v>
      </c>
      <c r="W10" s="251" t="s">
        <v>70</v>
      </c>
      <c r="X10" s="251" t="s">
        <v>70</v>
      </c>
      <c r="Y10" s="251" t="s">
        <v>70</v>
      </c>
      <c r="Z10" s="263" t="s">
        <v>70</v>
      </c>
      <c r="AA10" s="251">
        <v>86184</v>
      </c>
      <c r="AB10" s="250" t="s">
        <v>54</v>
      </c>
      <c r="AC10" s="250" t="s">
        <v>70</v>
      </c>
      <c r="AD10" s="250">
        <f>T10</f>
        <v>488376</v>
      </c>
      <c r="AE10" s="250" t="s">
        <v>70</v>
      </c>
      <c r="AF10" s="250" t="s">
        <v>70</v>
      </c>
      <c r="AG10" s="261"/>
      <c r="AH10" s="261"/>
      <c r="AI10" s="259"/>
    </row>
    <row r="11" spans="1:35" s="1" customFormat="1" ht="36" x14ac:dyDescent="0.2">
      <c r="A11" s="270"/>
      <c r="B11" s="270"/>
      <c r="C11" s="270"/>
      <c r="D11" s="270"/>
      <c r="E11" s="260"/>
      <c r="F11" s="260"/>
      <c r="G11" s="260"/>
      <c r="H11" s="260"/>
      <c r="I11" s="4" t="s">
        <v>104</v>
      </c>
      <c r="J11" s="4" t="s">
        <v>105</v>
      </c>
      <c r="K11" s="4" t="s">
        <v>106</v>
      </c>
      <c r="L11" s="4">
        <v>68500</v>
      </c>
      <c r="M11" s="260"/>
      <c r="N11" s="260"/>
      <c r="O11" s="259"/>
      <c r="P11" s="259"/>
      <c r="Q11" s="259"/>
      <c r="R11" s="259"/>
      <c r="S11" s="268"/>
      <c r="T11" s="262"/>
      <c r="U11" s="262"/>
      <c r="V11" s="262"/>
      <c r="W11" s="262"/>
      <c r="X11" s="262"/>
      <c r="Y11" s="262"/>
      <c r="Z11" s="264"/>
      <c r="AA11" s="262"/>
      <c r="AB11" s="259"/>
      <c r="AC11" s="259"/>
      <c r="AD11" s="259"/>
      <c r="AE11" s="259"/>
      <c r="AF11" s="259"/>
      <c r="AG11" s="261"/>
      <c r="AH11" s="261"/>
      <c r="AI11" s="259"/>
    </row>
    <row r="12" spans="1:35" s="1" customFormat="1" ht="48" x14ac:dyDescent="0.2">
      <c r="A12" s="270"/>
      <c r="B12" s="270"/>
      <c r="C12" s="270"/>
      <c r="D12" s="270"/>
      <c r="E12" s="260"/>
      <c r="F12" s="260"/>
      <c r="G12" s="260"/>
      <c r="H12" s="260"/>
      <c r="I12" s="4" t="s">
        <v>94</v>
      </c>
      <c r="J12" s="4" t="s">
        <v>95</v>
      </c>
      <c r="K12" s="4" t="s">
        <v>96</v>
      </c>
      <c r="L12" s="4">
        <v>1</v>
      </c>
      <c r="M12" s="260"/>
      <c r="N12" s="260"/>
      <c r="O12" s="259"/>
      <c r="P12" s="259"/>
      <c r="Q12" s="259"/>
      <c r="R12" s="259"/>
      <c r="S12" s="268"/>
      <c r="T12" s="262"/>
      <c r="U12" s="262"/>
      <c r="V12" s="262"/>
      <c r="W12" s="262"/>
      <c r="X12" s="262"/>
      <c r="Y12" s="262"/>
      <c r="Z12" s="264"/>
      <c r="AA12" s="262"/>
      <c r="AB12" s="259"/>
      <c r="AC12" s="259"/>
      <c r="AD12" s="259"/>
      <c r="AE12" s="259"/>
      <c r="AF12" s="259"/>
      <c r="AG12" s="261"/>
      <c r="AH12" s="261"/>
      <c r="AI12" s="259"/>
    </row>
    <row r="13" spans="1:35" s="1" customFormat="1" ht="84" customHeight="1" x14ac:dyDescent="0.2">
      <c r="A13" s="270" t="s">
        <v>127</v>
      </c>
      <c r="B13" s="270" t="s">
        <v>107</v>
      </c>
      <c r="C13" s="270" t="s">
        <v>98</v>
      </c>
      <c r="D13" s="270" t="s">
        <v>99</v>
      </c>
      <c r="E13" s="255" t="s">
        <v>110</v>
      </c>
      <c r="F13" s="255" t="s">
        <v>88</v>
      </c>
      <c r="G13" s="255" t="s">
        <v>44</v>
      </c>
      <c r="H13" s="255" t="s">
        <v>44</v>
      </c>
      <c r="I13" s="4" t="s">
        <v>101</v>
      </c>
      <c r="J13" s="4" t="s">
        <v>102</v>
      </c>
      <c r="K13" s="4" t="s">
        <v>103</v>
      </c>
      <c r="L13" s="4">
        <v>148.9325</v>
      </c>
      <c r="M13" s="255" t="s">
        <v>48</v>
      </c>
      <c r="N13" s="255" t="s">
        <v>111</v>
      </c>
      <c r="O13" s="250" t="s">
        <v>93</v>
      </c>
      <c r="P13" s="250" t="s">
        <v>51</v>
      </c>
      <c r="Q13" s="250" t="s">
        <v>52</v>
      </c>
      <c r="R13" s="250" t="s">
        <v>53</v>
      </c>
      <c r="S13" s="268">
        <f>T13</f>
        <v>530098</v>
      </c>
      <c r="T13" s="251">
        <f>U13</f>
        <v>530098</v>
      </c>
      <c r="U13" s="251">
        <v>530098</v>
      </c>
      <c r="V13" s="251" t="s">
        <v>70</v>
      </c>
      <c r="W13" s="251" t="s">
        <v>70</v>
      </c>
      <c r="X13" s="251" t="s">
        <v>70</v>
      </c>
      <c r="Y13" s="251" t="s">
        <v>70</v>
      </c>
      <c r="Z13" s="263" t="s">
        <v>70</v>
      </c>
      <c r="AA13" s="251">
        <v>93547</v>
      </c>
      <c r="AB13" s="250" t="s">
        <v>54</v>
      </c>
      <c r="AC13" s="250" t="s">
        <v>70</v>
      </c>
      <c r="AD13" s="250">
        <f>T13</f>
        <v>530098</v>
      </c>
      <c r="AE13" s="250" t="s">
        <v>70</v>
      </c>
      <c r="AF13" s="250" t="s">
        <v>70</v>
      </c>
      <c r="AG13" s="261"/>
      <c r="AH13" s="261"/>
      <c r="AI13" s="259"/>
    </row>
    <row r="14" spans="1:35" s="1" customFormat="1" ht="36" x14ac:dyDescent="0.2">
      <c r="A14" s="270"/>
      <c r="B14" s="270"/>
      <c r="C14" s="270"/>
      <c r="D14" s="270"/>
      <c r="E14" s="260"/>
      <c r="F14" s="260"/>
      <c r="G14" s="260"/>
      <c r="H14" s="260"/>
      <c r="I14" s="4" t="s">
        <v>104</v>
      </c>
      <c r="J14" s="4" t="s">
        <v>105</v>
      </c>
      <c r="K14" s="4" t="s">
        <v>106</v>
      </c>
      <c r="L14" s="4">
        <v>3907</v>
      </c>
      <c r="M14" s="260"/>
      <c r="N14" s="260"/>
      <c r="O14" s="259"/>
      <c r="P14" s="259"/>
      <c r="Q14" s="259"/>
      <c r="R14" s="259"/>
      <c r="S14" s="268"/>
      <c r="T14" s="262"/>
      <c r="U14" s="262"/>
      <c r="V14" s="262"/>
      <c r="W14" s="262"/>
      <c r="X14" s="262"/>
      <c r="Y14" s="262"/>
      <c r="Z14" s="264"/>
      <c r="AA14" s="262"/>
      <c r="AB14" s="259"/>
      <c r="AC14" s="259"/>
      <c r="AD14" s="259"/>
      <c r="AE14" s="259"/>
      <c r="AF14" s="259"/>
      <c r="AG14" s="261"/>
      <c r="AH14" s="261"/>
      <c r="AI14" s="259"/>
    </row>
    <row r="15" spans="1:35" s="1" customFormat="1" ht="48" x14ac:dyDescent="0.2">
      <c r="A15" s="270"/>
      <c r="B15" s="270"/>
      <c r="C15" s="270"/>
      <c r="D15" s="270"/>
      <c r="E15" s="260"/>
      <c r="F15" s="260"/>
      <c r="G15" s="260"/>
      <c r="H15" s="260"/>
      <c r="I15" s="4" t="s">
        <v>94</v>
      </c>
      <c r="J15" s="4" t="s">
        <v>95</v>
      </c>
      <c r="K15" s="4" t="s">
        <v>96</v>
      </c>
      <c r="L15" s="4">
        <v>1</v>
      </c>
      <c r="M15" s="260"/>
      <c r="N15" s="260"/>
      <c r="O15" s="259"/>
      <c r="P15" s="259"/>
      <c r="Q15" s="259"/>
      <c r="R15" s="259"/>
      <c r="S15" s="268"/>
      <c r="T15" s="262"/>
      <c r="U15" s="262"/>
      <c r="V15" s="262"/>
      <c r="W15" s="262"/>
      <c r="X15" s="262"/>
      <c r="Y15" s="262"/>
      <c r="Z15" s="264"/>
      <c r="AA15" s="262"/>
      <c r="AB15" s="259"/>
      <c r="AC15" s="259"/>
      <c r="AD15" s="259"/>
      <c r="AE15" s="259"/>
      <c r="AF15" s="259"/>
      <c r="AG15" s="261"/>
      <c r="AH15" s="261"/>
      <c r="AI15" s="259"/>
    </row>
    <row r="16" spans="1:35" s="1" customFormat="1" ht="84" customHeight="1" x14ac:dyDescent="0.2">
      <c r="A16" s="270" t="s">
        <v>128</v>
      </c>
      <c r="B16" s="270" t="s">
        <v>107</v>
      </c>
      <c r="C16" s="270" t="s">
        <v>98</v>
      </c>
      <c r="D16" s="270" t="s">
        <v>99</v>
      </c>
      <c r="E16" s="255" t="s">
        <v>112</v>
      </c>
      <c r="F16" s="255" t="s">
        <v>88</v>
      </c>
      <c r="G16" s="255" t="s">
        <v>44</v>
      </c>
      <c r="H16" s="255" t="s">
        <v>44</v>
      </c>
      <c r="I16" s="4" t="s">
        <v>101</v>
      </c>
      <c r="J16" s="4" t="s">
        <v>102</v>
      </c>
      <c r="K16" s="4" t="s">
        <v>103</v>
      </c>
      <c r="L16" s="4">
        <v>20.132000000000001</v>
      </c>
      <c r="M16" s="255" t="s">
        <v>48</v>
      </c>
      <c r="N16" s="255" t="s">
        <v>113</v>
      </c>
      <c r="O16" s="250" t="s">
        <v>93</v>
      </c>
      <c r="P16" s="250" t="s">
        <v>51</v>
      </c>
      <c r="Q16" s="250" t="s">
        <v>52</v>
      </c>
      <c r="R16" s="250" t="s">
        <v>53</v>
      </c>
      <c r="S16" s="268">
        <f>T16</f>
        <v>1294894</v>
      </c>
      <c r="T16" s="251">
        <f>U16</f>
        <v>1294894</v>
      </c>
      <c r="U16" s="251">
        <v>1294894</v>
      </c>
      <c r="V16" s="251" t="s">
        <v>70</v>
      </c>
      <c r="W16" s="251" t="s">
        <v>70</v>
      </c>
      <c r="X16" s="251" t="s">
        <v>70</v>
      </c>
      <c r="Y16" s="251" t="s">
        <v>70</v>
      </c>
      <c r="Z16" s="263" t="s">
        <v>70</v>
      </c>
      <c r="AA16" s="251">
        <v>228511</v>
      </c>
      <c r="AB16" s="250" t="s">
        <v>54</v>
      </c>
      <c r="AC16" s="250" t="s">
        <v>70</v>
      </c>
      <c r="AD16" s="250">
        <f>T16</f>
        <v>1294894</v>
      </c>
      <c r="AE16" s="250" t="s">
        <v>70</v>
      </c>
      <c r="AF16" s="250" t="s">
        <v>70</v>
      </c>
      <c r="AG16" s="261"/>
      <c r="AH16" s="261"/>
      <c r="AI16" s="259"/>
    </row>
    <row r="17" spans="1:35" s="1" customFormat="1" ht="36" x14ac:dyDescent="0.2">
      <c r="A17" s="270"/>
      <c r="B17" s="270"/>
      <c r="C17" s="270"/>
      <c r="D17" s="270"/>
      <c r="E17" s="260"/>
      <c r="F17" s="260"/>
      <c r="G17" s="260"/>
      <c r="H17" s="260"/>
      <c r="I17" s="4" t="s">
        <v>104</v>
      </c>
      <c r="J17" s="4" t="s">
        <v>105</v>
      </c>
      <c r="K17" s="4" t="s">
        <v>106</v>
      </c>
      <c r="L17" s="4">
        <v>89989</v>
      </c>
      <c r="M17" s="260"/>
      <c r="N17" s="260"/>
      <c r="O17" s="259"/>
      <c r="P17" s="259"/>
      <c r="Q17" s="259"/>
      <c r="R17" s="259"/>
      <c r="S17" s="268"/>
      <c r="T17" s="262"/>
      <c r="U17" s="262"/>
      <c r="V17" s="262"/>
      <c r="W17" s="262"/>
      <c r="X17" s="262"/>
      <c r="Y17" s="262"/>
      <c r="Z17" s="264"/>
      <c r="AA17" s="262"/>
      <c r="AB17" s="259"/>
      <c r="AC17" s="259"/>
      <c r="AD17" s="259"/>
      <c r="AE17" s="259"/>
      <c r="AF17" s="259"/>
      <c r="AG17" s="261"/>
      <c r="AH17" s="261"/>
      <c r="AI17" s="259"/>
    </row>
    <row r="18" spans="1:35" s="1" customFormat="1" ht="48" x14ac:dyDescent="0.2">
      <c r="A18" s="270"/>
      <c r="B18" s="270"/>
      <c r="C18" s="270"/>
      <c r="D18" s="270"/>
      <c r="E18" s="260"/>
      <c r="F18" s="260"/>
      <c r="G18" s="260"/>
      <c r="H18" s="260"/>
      <c r="I18" s="4" t="s">
        <v>94</v>
      </c>
      <c r="J18" s="4" t="s">
        <v>95</v>
      </c>
      <c r="K18" s="4" t="s">
        <v>96</v>
      </c>
      <c r="L18" s="4">
        <v>1</v>
      </c>
      <c r="M18" s="260"/>
      <c r="N18" s="260"/>
      <c r="O18" s="259"/>
      <c r="P18" s="259"/>
      <c r="Q18" s="259"/>
      <c r="R18" s="259"/>
      <c r="S18" s="268"/>
      <c r="T18" s="262"/>
      <c r="U18" s="262"/>
      <c r="V18" s="262"/>
      <c r="W18" s="262"/>
      <c r="X18" s="262"/>
      <c r="Y18" s="262"/>
      <c r="Z18" s="264"/>
      <c r="AA18" s="262"/>
      <c r="AB18" s="259"/>
      <c r="AC18" s="259"/>
      <c r="AD18" s="259"/>
      <c r="AE18" s="259"/>
      <c r="AF18" s="259"/>
      <c r="AG18" s="261"/>
      <c r="AH18" s="261"/>
      <c r="AI18" s="259"/>
    </row>
    <row r="19" spans="1:35" s="1" customFormat="1" ht="84" customHeight="1" x14ac:dyDescent="0.2">
      <c r="A19" s="270" t="s">
        <v>129</v>
      </c>
      <c r="B19" s="270" t="s">
        <v>107</v>
      </c>
      <c r="C19" s="270" t="s">
        <v>98</v>
      </c>
      <c r="D19" s="270" t="s">
        <v>99</v>
      </c>
      <c r="E19" s="255" t="s">
        <v>114</v>
      </c>
      <c r="F19" s="255" t="s">
        <v>88</v>
      </c>
      <c r="G19" s="255" t="s">
        <v>44</v>
      </c>
      <c r="H19" s="255" t="s">
        <v>44</v>
      </c>
      <c r="I19" s="4" t="s">
        <v>101</v>
      </c>
      <c r="J19" s="4" t="s">
        <v>102</v>
      </c>
      <c r="K19" s="4" t="s">
        <v>103</v>
      </c>
      <c r="L19" s="4">
        <v>13.3939</v>
      </c>
      <c r="M19" s="255" t="s">
        <v>48</v>
      </c>
      <c r="N19" s="255" t="s">
        <v>115</v>
      </c>
      <c r="O19" s="250" t="s">
        <v>93</v>
      </c>
      <c r="P19" s="250" t="s">
        <v>51</v>
      </c>
      <c r="Q19" s="250" t="s">
        <v>52</v>
      </c>
      <c r="R19" s="250" t="s">
        <v>53</v>
      </c>
      <c r="S19" s="268">
        <f>T19</f>
        <v>2330644</v>
      </c>
      <c r="T19" s="251">
        <f>U19</f>
        <v>2330644</v>
      </c>
      <c r="U19" s="251">
        <v>2330644</v>
      </c>
      <c r="V19" s="251" t="s">
        <v>70</v>
      </c>
      <c r="W19" s="251" t="s">
        <v>70</v>
      </c>
      <c r="X19" s="251" t="s">
        <v>70</v>
      </c>
      <c r="Y19" s="251" t="s">
        <v>70</v>
      </c>
      <c r="Z19" s="263" t="s">
        <v>70</v>
      </c>
      <c r="AA19" s="251">
        <v>411291</v>
      </c>
      <c r="AB19" s="250" t="s">
        <v>54</v>
      </c>
      <c r="AC19" s="250" t="s">
        <v>70</v>
      </c>
      <c r="AD19" s="250">
        <f>T19</f>
        <v>2330644</v>
      </c>
      <c r="AE19" s="250" t="s">
        <v>70</v>
      </c>
      <c r="AF19" s="250" t="s">
        <v>70</v>
      </c>
      <c r="AG19" s="261"/>
      <c r="AH19" s="261"/>
      <c r="AI19" s="259"/>
    </row>
    <row r="20" spans="1:35" s="1" customFormat="1" ht="36" x14ac:dyDescent="0.2">
      <c r="A20" s="270"/>
      <c r="B20" s="270"/>
      <c r="C20" s="270"/>
      <c r="D20" s="270"/>
      <c r="E20" s="260"/>
      <c r="F20" s="260"/>
      <c r="G20" s="260"/>
      <c r="H20" s="260"/>
      <c r="I20" s="4" t="s">
        <v>104</v>
      </c>
      <c r="J20" s="4" t="s">
        <v>105</v>
      </c>
      <c r="K20" s="4" t="s">
        <v>106</v>
      </c>
      <c r="L20" s="4">
        <v>133939</v>
      </c>
      <c r="M20" s="260"/>
      <c r="N20" s="260"/>
      <c r="O20" s="259"/>
      <c r="P20" s="259"/>
      <c r="Q20" s="259"/>
      <c r="R20" s="259"/>
      <c r="S20" s="268"/>
      <c r="T20" s="262"/>
      <c r="U20" s="262"/>
      <c r="V20" s="262"/>
      <c r="W20" s="262"/>
      <c r="X20" s="262"/>
      <c r="Y20" s="262"/>
      <c r="Z20" s="264"/>
      <c r="AA20" s="262"/>
      <c r="AB20" s="259"/>
      <c r="AC20" s="259"/>
      <c r="AD20" s="259"/>
      <c r="AE20" s="259"/>
      <c r="AF20" s="259"/>
      <c r="AG20" s="261"/>
      <c r="AH20" s="261"/>
      <c r="AI20" s="259"/>
    </row>
    <row r="21" spans="1:35" s="1" customFormat="1" ht="48" x14ac:dyDescent="0.2">
      <c r="A21" s="270"/>
      <c r="B21" s="270"/>
      <c r="C21" s="270"/>
      <c r="D21" s="270"/>
      <c r="E21" s="260"/>
      <c r="F21" s="260"/>
      <c r="G21" s="260"/>
      <c r="H21" s="260"/>
      <c r="I21" s="4" t="s">
        <v>94</v>
      </c>
      <c r="J21" s="4" t="s">
        <v>95</v>
      </c>
      <c r="K21" s="4" t="s">
        <v>96</v>
      </c>
      <c r="L21" s="4">
        <v>1</v>
      </c>
      <c r="M21" s="260"/>
      <c r="N21" s="260"/>
      <c r="O21" s="259"/>
      <c r="P21" s="259"/>
      <c r="Q21" s="259"/>
      <c r="R21" s="259"/>
      <c r="S21" s="268"/>
      <c r="T21" s="262"/>
      <c r="U21" s="262"/>
      <c r="V21" s="262"/>
      <c r="W21" s="262"/>
      <c r="X21" s="262"/>
      <c r="Y21" s="262"/>
      <c r="Z21" s="264"/>
      <c r="AA21" s="262"/>
      <c r="AB21" s="259"/>
      <c r="AC21" s="259"/>
      <c r="AD21" s="259"/>
      <c r="AE21" s="259"/>
      <c r="AF21" s="259"/>
      <c r="AG21" s="261"/>
      <c r="AH21" s="261"/>
      <c r="AI21" s="259"/>
    </row>
    <row r="22" spans="1:35" s="1" customFormat="1" ht="84" customHeight="1" x14ac:dyDescent="0.2">
      <c r="A22" s="255" t="s">
        <v>130</v>
      </c>
      <c r="B22" s="255" t="s">
        <v>107</v>
      </c>
      <c r="C22" s="255" t="s">
        <v>432</v>
      </c>
      <c r="D22" s="255" t="s">
        <v>164</v>
      </c>
      <c r="E22" s="255" t="s">
        <v>116</v>
      </c>
      <c r="F22" s="255" t="s">
        <v>163</v>
      </c>
      <c r="G22" s="255" t="s">
        <v>44</v>
      </c>
      <c r="H22" s="255" t="s">
        <v>44</v>
      </c>
      <c r="I22" s="4" t="s">
        <v>89</v>
      </c>
      <c r="J22" s="4" t="s">
        <v>90</v>
      </c>
      <c r="K22" s="4" t="s">
        <v>91</v>
      </c>
      <c r="L22" s="189">
        <v>29199</v>
      </c>
      <c r="M22" s="255" t="s">
        <v>48</v>
      </c>
      <c r="N22" s="255" t="s">
        <v>92</v>
      </c>
      <c r="O22" s="250" t="s">
        <v>93</v>
      </c>
      <c r="P22" s="250" t="s">
        <v>51</v>
      </c>
      <c r="Q22" s="250" t="s">
        <v>52</v>
      </c>
      <c r="R22" s="250" t="s">
        <v>53</v>
      </c>
      <c r="S22" s="268">
        <f>T22</f>
        <v>1139926</v>
      </c>
      <c r="T22" s="251">
        <f>U22</f>
        <v>1139926</v>
      </c>
      <c r="U22" s="268">
        <v>1139926</v>
      </c>
      <c r="V22" s="251" t="s">
        <v>70</v>
      </c>
      <c r="W22" s="251" t="s">
        <v>70</v>
      </c>
      <c r="X22" s="251" t="s">
        <v>70</v>
      </c>
      <c r="Y22" s="251" t="s">
        <v>70</v>
      </c>
      <c r="Z22" s="263" t="s">
        <v>70</v>
      </c>
      <c r="AA22" s="251">
        <v>201164</v>
      </c>
      <c r="AB22" s="250" t="s">
        <v>54</v>
      </c>
      <c r="AC22" s="250" t="s">
        <v>70</v>
      </c>
      <c r="AD22" s="250">
        <f>T22</f>
        <v>1139926</v>
      </c>
      <c r="AE22" s="250" t="s">
        <v>70</v>
      </c>
      <c r="AF22" s="250" t="s">
        <v>70</v>
      </c>
      <c r="AG22" s="253" t="s">
        <v>55</v>
      </c>
      <c r="AH22" s="253" t="s">
        <v>134</v>
      </c>
      <c r="AI22" s="248">
        <v>45138</v>
      </c>
    </row>
    <row r="23" spans="1:35" s="1" customFormat="1" ht="48" x14ac:dyDescent="0.2">
      <c r="A23" s="260"/>
      <c r="B23" s="260"/>
      <c r="C23" s="260"/>
      <c r="D23" s="260"/>
      <c r="E23" s="260"/>
      <c r="F23" s="260"/>
      <c r="G23" s="260"/>
      <c r="H23" s="260"/>
      <c r="I23" s="4" t="s">
        <v>94</v>
      </c>
      <c r="J23" s="4" t="s">
        <v>95</v>
      </c>
      <c r="K23" s="4" t="s">
        <v>96</v>
      </c>
      <c r="L23" s="4">
        <v>1</v>
      </c>
      <c r="M23" s="260"/>
      <c r="N23" s="260"/>
      <c r="O23" s="259"/>
      <c r="P23" s="259"/>
      <c r="Q23" s="259"/>
      <c r="R23" s="259"/>
      <c r="S23" s="268"/>
      <c r="T23" s="262"/>
      <c r="U23" s="268"/>
      <c r="V23" s="262"/>
      <c r="W23" s="262"/>
      <c r="X23" s="262"/>
      <c r="Y23" s="262"/>
      <c r="Z23" s="264"/>
      <c r="AA23" s="262"/>
      <c r="AB23" s="259"/>
      <c r="AC23" s="259"/>
      <c r="AD23" s="259"/>
      <c r="AE23" s="259"/>
      <c r="AF23" s="259"/>
      <c r="AG23" s="261"/>
      <c r="AH23" s="261"/>
      <c r="AI23" s="274"/>
    </row>
    <row r="24" spans="1:35" s="1" customFormat="1" ht="144" x14ac:dyDescent="0.2">
      <c r="A24" s="260"/>
      <c r="B24" s="260"/>
      <c r="C24" s="260"/>
      <c r="D24" s="260"/>
      <c r="E24" s="260"/>
      <c r="F24" s="176"/>
      <c r="G24" s="260"/>
      <c r="H24" s="260"/>
      <c r="I24" s="4" t="s">
        <v>433</v>
      </c>
      <c r="J24" s="4" t="s">
        <v>434</v>
      </c>
      <c r="K24" s="4" t="s">
        <v>435</v>
      </c>
      <c r="L24" s="4">
        <v>86</v>
      </c>
      <c r="M24" s="260"/>
      <c r="N24" s="260"/>
      <c r="O24" s="259"/>
      <c r="P24" s="259"/>
      <c r="Q24" s="259"/>
      <c r="R24" s="259"/>
      <c r="S24" s="186"/>
      <c r="T24" s="187"/>
      <c r="U24" s="172"/>
      <c r="V24" s="187"/>
      <c r="W24" s="187"/>
      <c r="X24" s="187"/>
      <c r="Y24" s="187"/>
      <c r="Z24" s="188"/>
      <c r="AA24" s="187"/>
      <c r="AB24" s="175"/>
      <c r="AC24" s="175"/>
      <c r="AD24" s="175"/>
      <c r="AE24" s="175"/>
      <c r="AF24" s="175"/>
      <c r="AG24" s="261"/>
      <c r="AH24" s="261"/>
      <c r="AI24" s="274"/>
    </row>
    <row r="25" spans="1:35" s="1" customFormat="1" ht="84" customHeight="1" x14ac:dyDescent="0.2">
      <c r="A25" s="260"/>
      <c r="B25" s="260"/>
      <c r="C25" s="260"/>
      <c r="D25" s="260"/>
      <c r="E25" s="260"/>
      <c r="F25" s="255" t="s">
        <v>133</v>
      </c>
      <c r="G25" s="260"/>
      <c r="H25" s="260"/>
      <c r="I25" s="4" t="s">
        <v>89</v>
      </c>
      <c r="J25" s="4" t="s">
        <v>90</v>
      </c>
      <c r="K25" s="4" t="s">
        <v>91</v>
      </c>
      <c r="L25" s="4">
        <v>10000</v>
      </c>
      <c r="M25" s="260"/>
      <c r="N25" s="260"/>
      <c r="O25" s="259"/>
      <c r="P25" s="259"/>
      <c r="Q25" s="259"/>
      <c r="R25" s="259"/>
      <c r="S25" s="268">
        <f>T25</f>
        <v>228495</v>
      </c>
      <c r="T25" s="251">
        <f>U25</f>
        <v>228495</v>
      </c>
      <c r="U25" s="251">
        <v>228495</v>
      </c>
      <c r="V25" s="251" t="s">
        <v>70</v>
      </c>
      <c r="W25" s="251" t="s">
        <v>70</v>
      </c>
      <c r="X25" s="251" t="s">
        <v>70</v>
      </c>
      <c r="Y25" s="251" t="s">
        <v>70</v>
      </c>
      <c r="Z25" s="251" t="s">
        <v>70</v>
      </c>
      <c r="AA25" s="251">
        <v>40323</v>
      </c>
      <c r="AB25" s="250" t="s">
        <v>54</v>
      </c>
      <c r="AC25" s="250" t="s">
        <v>70</v>
      </c>
      <c r="AD25" s="250">
        <f>T25</f>
        <v>228495</v>
      </c>
      <c r="AE25" s="250" t="s">
        <v>70</v>
      </c>
      <c r="AF25" s="250" t="s">
        <v>70</v>
      </c>
      <c r="AG25" s="261"/>
      <c r="AH25" s="261"/>
      <c r="AI25" s="274"/>
    </row>
    <row r="26" spans="1:35" s="1" customFormat="1" ht="48.75" customHeight="1" x14ac:dyDescent="0.2">
      <c r="A26" s="256"/>
      <c r="B26" s="256"/>
      <c r="C26" s="256"/>
      <c r="D26" s="256"/>
      <c r="E26" s="256"/>
      <c r="F26" s="256"/>
      <c r="G26" s="256"/>
      <c r="H26" s="256"/>
      <c r="I26" s="4" t="s">
        <v>94</v>
      </c>
      <c r="J26" s="4" t="s">
        <v>95</v>
      </c>
      <c r="K26" s="4" t="s">
        <v>96</v>
      </c>
      <c r="L26" s="4">
        <v>0</v>
      </c>
      <c r="M26" s="256"/>
      <c r="N26" s="256"/>
      <c r="O26" s="249"/>
      <c r="P26" s="249"/>
      <c r="Q26" s="249"/>
      <c r="R26" s="249"/>
      <c r="S26" s="268"/>
      <c r="T26" s="262"/>
      <c r="U26" s="252"/>
      <c r="V26" s="252" t="s">
        <v>70</v>
      </c>
      <c r="W26" s="252" t="s">
        <v>70</v>
      </c>
      <c r="X26" s="252" t="s">
        <v>70</v>
      </c>
      <c r="Y26" s="252" t="s">
        <v>70</v>
      </c>
      <c r="Z26" s="252" t="s">
        <v>70</v>
      </c>
      <c r="AA26" s="252"/>
      <c r="AB26" s="249"/>
      <c r="AC26" s="249"/>
      <c r="AD26" s="249"/>
      <c r="AE26" s="249"/>
      <c r="AF26" s="249"/>
      <c r="AG26" s="254"/>
      <c r="AH26" s="254"/>
      <c r="AI26" s="275"/>
    </row>
    <row r="27" spans="1:35" s="1" customFormat="1" ht="84" customHeight="1" x14ac:dyDescent="0.2">
      <c r="A27" s="270" t="s">
        <v>436</v>
      </c>
      <c r="B27" s="270" t="s">
        <v>117</v>
      </c>
      <c r="C27" s="270" t="s">
        <v>118</v>
      </c>
      <c r="D27" s="270" t="s">
        <v>119</v>
      </c>
      <c r="E27" s="270" t="s">
        <v>120</v>
      </c>
      <c r="F27" s="270" t="s">
        <v>88</v>
      </c>
      <c r="G27" s="270" t="s">
        <v>44</v>
      </c>
      <c r="H27" s="270" t="s">
        <v>44</v>
      </c>
      <c r="I27" s="11" t="s">
        <v>89</v>
      </c>
      <c r="J27" s="4" t="s">
        <v>90</v>
      </c>
      <c r="K27" s="4" t="s">
        <v>91</v>
      </c>
      <c r="L27" s="4">
        <v>16139251</v>
      </c>
      <c r="M27" s="270" t="s">
        <v>121</v>
      </c>
      <c r="N27" s="270" t="s">
        <v>122</v>
      </c>
      <c r="O27" s="266" t="s">
        <v>93</v>
      </c>
      <c r="P27" s="266" t="s">
        <v>51</v>
      </c>
      <c r="Q27" s="266" t="s">
        <v>52</v>
      </c>
      <c r="R27" s="266" t="s">
        <v>53</v>
      </c>
      <c r="S27" s="268">
        <f>T27</f>
        <v>0</v>
      </c>
      <c r="T27" s="268">
        <f>U27</f>
        <v>0</v>
      </c>
      <c r="U27" s="268"/>
      <c r="V27" s="268" t="s">
        <v>70</v>
      </c>
      <c r="W27" s="268" t="s">
        <v>70</v>
      </c>
      <c r="X27" s="268" t="s">
        <v>70</v>
      </c>
      <c r="Y27" s="268" t="s">
        <v>70</v>
      </c>
      <c r="Z27" s="269" t="s">
        <v>70</v>
      </c>
      <c r="AA27" s="268"/>
      <c r="AB27" s="266" t="s">
        <v>54</v>
      </c>
      <c r="AC27" s="266" t="s">
        <v>70</v>
      </c>
      <c r="AD27" s="266">
        <f>T27</f>
        <v>0</v>
      </c>
      <c r="AE27" s="266" t="s">
        <v>70</v>
      </c>
      <c r="AF27" s="266" t="s">
        <v>70</v>
      </c>
      <c r="AG27" s="267" t="s">
        <v>123</v>
      </c>
      <c r="AH27" s="267" t="s">
        <v>124</v>
      </c>
      <c r="AI27" s="276">
        <v>45163</v>
      </c>
    </row>
    <row r="28" spans="1:35" s="1" customFormat="1" ht="48" x14ac:dyDescent="0.2">
      <c r="A28" s="270"/>
      <c r="B28" s="270"/>
      <c r="C28" s="270"/>
      <c r="D28" s="270"/>
      <c r="E28" s="270"/>
      <c r="F28" s="270"/>
      <c r="G28" s="270"/>
      <c r="H28" s="270"/>
      <c r="I28" s="4" t="s">
        <v>94</v>
      </c>
      <c r="J28" s="4" t="s">
        <v>95</v>
      </c>
      <c r="K28" s="4" t="s">
        <v>96</v>
      </c>
      <c r="L28" s="4">
        <v>1</v>
      </c>
      <c r="M28" s="270"/>
      <c r="N28" s="270"/>
      <c r="O28" s="266"/>
      <c r="P28" s="266"/>
      <c r="Q28" s="266"/>
      <c r="R28" s="266"/>
      <c r="S28" s="268"/>
      <c r="T28" s="268"/>
      <c r="U28" s="268"/>
      <c r="V28" s="268"/>
      <c r="W28" s="268"/>
      <c r="X28" s="268"/>
      <c r="Y28" s="268"/>
      <c r="Z28" s="269"/>
      <c r="AA28" s="268"/>
      <c r="AB28" s="266"/>
      <c r="AC28" s="266"/>
      <c r="AD28" s="266"/>
      <c r="AE28" s="266"/>
      <c r="AF28" s="266"/>
      <c r="AG28" s="267"/>
      <c r="AH28" s="267"/>
      <c r="AI28" s="266"/>
    </row>
    <row r="29" spans="1:35" s="13" customFormat="1" ht="49.15" customHeight="1" x14ac:dyDescent="0.2">
      <c r="A29" s="255" t="s">
        <v>131</v>
      </c>
      <c r="B29" s="270" t="s">
        <v>132</v>
      </c>
      <c r="C29" s="255" t="s">
        <v>118</v>
      </c>
      <c r="D29" s="255" t="s">
        <v>119</v>
      </c>
      <c r="E29" s="270" t="s">
        <v>132</v>
      </c>
      <c r="F29" s="255" t="s">
        <v>133</v>
      </c>
      <c r="G29" s="255" t="s">
        <v>44</v>
      </c>
      <c r="H29" s="255" t="s">
        <v>44</v>
      </c>
      <c r="I29" s="11" t="s">
        <v>89</v>
      </c>
      <c r="J29" s="4" t="s">
        <v>90</v>
      </c>
      <c r="K29" s="4" t="s">
        <v>91</v>
      </c>
      <c r="L29" s="4">
        <v>68512</v>
      </c>
      <c r="M29" s="255" t="s">
        <v>48</v>
      </c>
      <c r="N29" s="255" t="s">
        <v>115</v>
      </c>
      <c r="O29" s="250" t="s">
        <v>93</v>
      </c>
      <c r="P29" s="266" t="s">
        <v>51</v>
      </c>
      <c r="Q29" s="266" t="s">
        <v>52</v>
      </c>
      <c r="R29" s="266" t="s">
        <v>53</v>
      </c>
      <c r="S29" s="251">
        <v>2044966</v>
      </c>
      <c r="T29" s="251">
        <v>2044966</v>
      </c>
      <c r="U29" s="251">
        <v>2044966</v>
      </c>
      <c r="V29" s="251" t="s">
        <v>70</v>
      </c>
      <c r="W29" s="251" t="s">
        <v>70</v>
      </c>
      <c r="X29" s="251" t="s">
        <v>70</v>
      </c>
      <c r="Y29" s="268" t="s">
        <v>70</v>
      </c>
      <c r="Z29" s="269" t="s">
        <v>70</v>
      </c>
      <c r="AA29" s="251">
        <v>360876</v>
      </c>
      <c r="AB29" s="266" t="s">
        <v>54</v>
      </c>
      <c r="AC29" s="266" t="s">
        <v>70</v>
      </c>
      <c r="AD29" s="255">
        <v>2044966</v>
      </c>
      <c r="AE29" s="266" t="s">
        <v>70</v>
      </c>
      <c r="AF29" s="266" t="s">
        <v>70</v>
      </c>
      <c r="AG29" s="253" t="s">
        <v>56</v>
      </c>
      <c r="AH29" s="253" t="s">
        <v>134</v>
      </c>
      <c r="AI29" s="276">
        <v>45174</v>
      </c>
    </row>
    <row r="30" spans="1:35" s="13" customFormat="1" ht="42" customHeight="1" x14ac:dyDescent="0.2">
      <c r="A30" s="256"/>
      <c r="B30" s="270"/>
      <c r="C30" s="256"/>
      <c r="D30" s="256"/>
      <c r="E30" s="270"/>
      <c r="F30" s="256"/>
      <c r="G30" s="256"/>
      <c r="H30" s="256"/>
      <c r="I30" s="4" t="s">
        <v>94</v>
      </c>
      <c r="J30" s="4" t="s">
        <v>95</v>
      </c>
      <c r="K30" s="4" t="s">
        <v>96</v>
      </c>
      <c r="L30" s="4">
        <v>1</v>
      </c>
      <c r="M30" s="256"/>
      <c r="N30" s="256"/>
      <c r="O30" s="249"/>
      <c r="P30" s="266"/>
      <c r="Q30" s="266"/>
      <c r="R30" s="266"/>
      <c r="S30" s="252"/>
      <c r="T30" s="252"/>
      <c r="U30" s="252"/>
      <c r="V30" s="252"/>
      <c r="W30" s="252"/>
      <c r="X30" s="252"/>
      <c r="Y30" s="268"/>
      <c r="Z30" s="269"/>
      <c r="AA30" s="252"/>
      <c r="AB30" s="266"/>
      <c r="AC30" s="266"/>
      <c r="AD30" s="256"/>
      <c r="AE30" s="266"/>
      <c r="AF30" s="266"/>
      <c r="AG30" s="254"/>
      <c r="AH30" s="254"/>
      <c r="AI30" s="266"/>
    </row>
    <row r="31" spans="1:35" s="13" customFormat="1" ht="59.65" customHeight="1" x14ac:dyDescent="0.2">
      <c r="A31" s="255" t="s">
        <v>135</v>
      </c>
      <c r="B31" s="270" t="s">
        <v>139</v>
      </c>
      <c r="C31" s="255" t="s">
        <v>118</v>
      </c>
      <c r="D31" s="255" t="s">
        <v>119</v>
      </c>
      <c r="E31" s="270" t="s">
        <v>139</v>
      </c>
      <c r="F31" s="255" t="s">
        <v>133</v>
      </c>
      <c r="G31" s="255" t="s">
        <v>44</v>
      </c>
      <c r="H31" s="255" t="s">
        <v>44</v>
      </c>
      <c r="I31" s="11" t="s">
        <v>89</v>
      </c>
      <c r="J31" s="4" t="s">
        <v>90</v>
      </c>
      <c r="K31" s="4" t="s">
        <v>91</v>
      </c>
      <c r="L31" s="4">
        <v>129415</v>
      </c>
      <c r="M31" s="255" t="s">
        <v>48</v>
      </c>
      <c r="N31" s="255" t="s">
        <v>115</v>
      </c>
      <c r="O31" s="250" t="s">
        <v>93</v>
      </c>
      <c r="P31" s="266" t="s">
        <v>51</v>
      </c>
      <c r="Q31" s="266" t="s">
        <v>52</v>
      </c>
      <c r="R31" s="266" t="s">
        <v>53</v>
      </c>
      <c r="S31" s="251">
        <v>4675000</v>
      </c>
      <c r="T31" s="251">
        <v>4675000</v>
      </c>
      <c r="U31" s="251">
        <v>4675000</v>
      </c>
      <c r="V31" s="251" t="s">
        <v>70</v>
      </c>
      <c r="W31" s="251" t="s">
        <v>70</v>
      </c>
      <c r="X31" s="251" t="s">
        <v>70</v>
      </c>
      <c r="Y31" s="268" t="s">
        <v>70</v>
      </c>
      <c r="Z31" s="269" t="s">
        <v>70</v>
      </c>
      <c r="AA31" s="251">
        <v>825000</v>
      </c>
      <c r="AB31" s="266" t="s">
        <v>54</v>
      </c>
      <c r="AC31" s="266" t="s">
        <v>70</v>
      </c>
      <c r="AD31" s="255">
        <v>4675000</v>
      </c>
      <c r="AE31" s="266" t="s">
        <v>70</v>
      </c>
      <c r="AF31" s="266" t="s">
        <v>70</v>
      </c>
      <c r="AG31" s="253" t="s">
        <v>140</v>
      </c>
      <c r="AH31" s="253" t="s">
        <v>136</v>
      </c>
      <c r="AI31" s="266"/>
    </row>
    <row r="32" spans="1:35" s="13" customFormat="1" ht="42" customHeight="1" x14ac:dyDescent="0.2">
      <c r="A32" s="256"/>
      <c r="B32" s="270"/>
      <c r="C32" s="256"/>
      <c r="D32" s="256"/>
      <c r="E32" s="270"/>
      <c r="F32" s="256"/>
      <c r="G32" s="256"/>
      <c r="H32" s="256"/>
      <c r="I32" s="4" t="s">
        <v>94</v>
      </c>
      <c r="J32" s="4" t="s">
        <v>95</v>
      </c>
      <c r="K32" s="4" t="s">
        <v>96</v>
      </c>
      <c r="L32" s="4">
        <v>1</v>
      </c>
      <c r="M32" s="256"/>
      <c r="N32" s="256"/>
      <c r="O32" s="249"/>
      <c r="P32" s="266"/>
      <c r="Q32" s="266"/>
      <c r="R32" s="266"/>
      <c r="S32" s="252"/>
      <c r="T32" s="252"/>
      <c r="U32" s="252"/>
      <c r="V32" s="252"/>
      <c r="W32" s="252"/>
      <c r="X32" s="252"/>
      <c r="Y32" s="268"/>
      <c r="Z32" s="269"/>
      <c r="AA32" s="252"/>
      <c r="AB32" s="266"/>
      <c r="AC32" s="266"/>
      <c r="AD32" s="256"/>
      <c r="AE32" s="266"/>
      <c r="AF32" s="266"/>
      <c r="AG32" s="254"/>
      <c r="AH32" s="254"/>
      <c r="AI32" s="266"/>
    </row>
    <row r="33" spans="1:35" s="13" customFormat="1" ht="108" customHeight="1" x14ac:dyDescent="0.2">
      <c r="A33" s="255" t="s">
        <v>137</v>
      </c>
      <c r="B33" s="255" t="s">
        <v>138</v>
      </c>
      <c r="C33" s="255" t="s">
        <v>118</v>
      </c>
      <c r="D33" s="255" t="s">
        <v>119</v>
      </c>
      <c r="E33" s="255" t="s">
        <v>138</v>
      </c>
      <c r="F33" s="255" t="s">
        <v>133</v>
      </c>
      <c r="G33" s="255" t="s">
        <v>44</v>
      </c>
      <c r="H33" s="255" t="s">
        <v>44</v>
      </c>
      <c r="I33" s="4" t="s">
        <v>142</v>
      </c>
      <c r="J33" s="4" t="s">
        <v>141</v>
      </c>
      <c r="K33" s="4" t="s">
        <v>103</v>
      </c>
      <c r="L33" s="4">
        <v>0.67</v>
      </c>
      <c r="M33" s="255" t="s">
        <v>48</v>
      </c>
      <c r="N33" s="255" t="s">
        <v>115</v>
      </c>
      <c r="O33" s="250" t="s">
        <v>93</v>
      </c>
      <c r="P33" s="250" t="s">
        <v>51</v>
      </c>
      <c r="Q33" s="250" t="s">
        <v>52</v>
      </c>
      <c r="R33" s="250" t="s">
        <v>53</v>
      </c>
      <c r="S33" s="251">
        <v>1841204</v>
      </c>
      <c r="T33" s="251">
        <v>1841204</v>
      </c>
      <c r="U33" s="251">
        <v>1841204</v>
      </c>
      <c r="V33" s="251" t="s">
        <v>70</v>
      </c>
      <c r="W33" s="251" t="s">
        <v>70</v>
      </c>
      <c r="X33" s="251" t="s">
        <v>70</v>
      </c>
      <c r="Y33" s="251" t="s">
        <v>70</v>
      </c>
      <c r="Z33" s="263" t="s">
        <v>70</v>
      </c>
      <c r="AA33" s="251">
        <v>324918</v>
      </c>
      <c r="AB33" s="250" t="s">
        <v>54</v>
      </c>
      <c r="AC33" s="250" t="s">
        <v>70</v>
      </c>
      <c r="AD33" s="255">
        <v>1841204</v>
      </c>
      <c r="AE33" s="250" t="s">
        <v>70</v>
      </c>
      <c r="AF33" s="250" t="s">
        <v>70</v>
      </c>
      <c r="AG33" s="253" t="s">
        <v>148</v>
      </c>
      <c r="AH33" s="253" t="s">
        <v>149</v>
      </c>
      <c r="AI33" s="248">
        <v>45261</v>
      </c>
    </row>
    <row r="34" spans="1:35" s="13" customFormat="1" ht="61.9" customHeight="1" x14ac:dyDescent="0.2">
      <c r="A34" s="260"/>
      <c r="B34" s="260"/>
      <c r="C34" s="260"/>
      <c r="D34" s="260"/>
      <c r="E34" s="260"/>
      <c r="F34" s="260"/>
      <c r="G34" s="260"/>
      <c r="H34" s="260"/>
      <c r="I34" s="4" t="s">
        <v>94</v>
      </c>
      <c r="J34" s="4" t="s">
        <v>95</v>
      </c>
      <c r="K34" s="4" t="s">
        <v>96</v>
      </c>
      <c r="L34" s="4">
        <v>1</v>
      </c>
      <c r="M34" s="260"/>
      <c r="N34" s="260"/>
      <c r="O34" s="259"/>
      <c r="P34" s="259"/>
      <c r="Q34" s="259"/>
      <c r="R34" s="259"/>
      <c r="S34" s="262"/>
      <c r="T34" s="262"/>
      <c r="U34" s="262"/>
      <c r="V34" s="262"/>
      <c r="W34" s="262"/>
      <c r="X34" s="262"/>
      <c r="Y34" s="262"/>
      <c r="Z34" s="264"/>
      <c r="AA34" s="262"/>
      <c r="AB34" s="259"/>
      <c r="AC34" s="259"/>
      <c r="AD34" s="260"/>
      <c r="AE34" s="259"/>
      <c r="AF34" s="259"/>
      <c r="AG34" s="261"/>
      <c r="AH34" s="261"/>
      <c r="AI34" s="259"/>
    </row>
    <row r="35" spans="1:35" s="13" customFormat="1" ht="46.5" customHeight="1" x14ac:dyDescent="0.2">
      <c r="A35" s="256"/>
      <c r="B35" s="256"/>
      <c r="C35" s="256"/>
      <c r="D35" s="256"/>
      <c r="E35" s="256"/>
      <c r="F35" s="256"/>
      <c r="G35" s="256"/>
      <c r="H35" s="256"/>
      <c r="I35" s="4" t="s">
        <v>143</v>
      </c>
      <c r="J35" s="4" t="s">
        <v>144</v>
      </c>
      <c r="K35" s="4" t="s">
        <v>145</v>
      </c>
      <c r="L35" s="4">
        <v>33495</v>
      </c>
      <c r="M35" s="256"/>
      <c r="N35" s="256"/>
      <c r="O35" s="249"/>
      <c r="P35" s="249"/>
      <c r="Q35" s="249"/>
      <c r="R35" s="249"/>
      <c r="S35" s="252"/>
      <c r="T35" s="252"/>
      <c r="U35" s="252"/>
      <c r="V35" s="252"/>
      <c r="W35" s="252"/>
      <c r="X35" s="252"/>
      <c r="Y35" s="252"/>
      <c r="Z35" s="265"/>
      <c r="AA35" s="252"/>
      <c r="AB35" s="249"/>
      <c r="AC35" s="249"/>
      <c r="AD35" s="256"/>
      <c r="AE35" s="249"/>
      <c r="AF35" s="249"/>
      <c r="AG35" s="254"/>
      <c r="AH35" s="254"/>
      <c r="AI35" s="249"/>
    </row>
    <row r="36" spans="1:35" s="13" customFormat="1" ht="108" customHeight="1" x14ac:dyDescent="0.2">
      <c r="A36" s="255" t="s">
        <v>437</v>
      </c>
      <c r="B36" s="255" t="s">
        <v>438</v>
      </c>
      <c r="C36" s="255" t="s">
        <v>118</v>
      </c>
      <c r="D36" s="255" t="s">
        <v>119</v>
      </c>
      <c r="E36" s="255" t="s">
        <v>438</v>
      </c>
      <c r="F36" s="255" t="s">
        <v>133</v>
      </c>
      <c r="G36" s="255" t="s">
        <v>44</v>
      </c>
      <c r="H36" s="255" t="s">
        <v>44</v>
      </c>
      <c r="I36" s="4" t="s">
        <v>142</v>
      </c>
      <c r="J36" s="4" t="s">
        <v>141</v>
      </c>
      <c r="K36" s="4" t="s">
        <v>103</v>
      </c>
      <c r="L36" s="4">
        <v>3.41</v>
      </c>
      <c r="M36" s="255" t="s">
        <v>48</v>
      </c>
      <c r="N36" s="255" t="s">
        <v>115</v>
      </c>
      <c r="O36" s="250" t="s">
        <v>93</v>
      </c>
      <c r="P36" s="250" t="s">
        <v>51</v>
      </c>
      <c r="Q36" s="250" t="s">
        <v>52</v>
      </c>
      <c r="R36" s="250" t="s">
        <v>53</v>
      </c>
      <c r="S36" s="251">
        <f>T36</f>
        <v>0</v>
      </c>
      <c r="T36" s="251">
        <f>U36</f>
        <v>0</v>
      </c>
      <c r="U36" s="251">
        <v>0</v>
      </c>
      <c r="V36" s="251" t="s">
        <v>70</v>
      </c>
      <c r="W36" s="251" t="s">
        <v>70</v>
      </c>
      <c r="X36" s="251" t="s">
        <v>70</v>
      </c>
      <c r="Y36" s="251" t="s">
        <v>70</v>
      </c>
      <c r="Z36" s="263" t="s">
        <v>70</v>
      </c>
      <c r="AA36" s="251">
        <v>0</v>
      </c>
      <c r="AB36" s="250" t="s">
        <v>54</v>
      </c>
      <c r="AC36" s="250" t="s">
        <v>70</v>
      </c>
      <c r="AD36" s="255">
        <v>0</v>
      </c>
      <c r="AE36" s="250" t="s">
        <v>70</v>
      </c>
      <c r="AF36" s="250" t="s">
        <v>70</v>
      </c>
      <c r="AG36" s="253" t="s">
        <v>274</v>
      </c>
      <c r="AH36" s="253" t="s">
        <v>383</v>
      </c>
      <c r="AI36" s="250"/>
    </row>
    <row r="37" spans="1:35" s="13" customFormat="1" ht="61.9" customHeight="1" x14ac:dyDescent="0.2">
      <c r="A37" s="260"/>
      <c r="B37" s="260"/>
      <c r="C37" s="260"/>
      <c r="D37" s="260"/>
      <c r="E37" s="260"/>
      <c r="F37" s="260"/>
      <c r="G37" s="260"/>
      <c r="H37" s="260"/>
      <c r="I37" s="4" t="s">
        <v>94</v>
      </c>
      <c r="J37" s="4" t="s">
        <v>95</v>
      </c>
      <c r="K37" s="4" t="s">
        <v>96</v>
      </c>
      <c r="L37" s="4">
        <v>1</v>
      </c>
      <c r="M37" s="260"/>
      <c r="N37" s="260"/>
      <c r="O37" s="259"/>
      <c r="P37" s="259"/>
      <c r="Q37" s="259"/>
      <c r="R37" s="259"/>
      <c r="S37" s="262"/>
      <c r="T37" s="262"/>
      <c r="U37" s="262"/>
      <c r="V37" s="262"/>
      <c r="W37" s="262"/>
      <c r="X37" s="262"/>
      <c r="Y37" s="262"/>
      <c r="Z37" s="264"/>
      <c r="AA37" s="262"/>
      <c r="AB37" s="259"/>
      <c r="AC37" s="259"/>
      <c r="AD37" s="260"/>
      <c r="AE37" s="259"/>
      <c r="AF37" s="259"/>
      <c r="AG37" s="261"/>
      <c r="AH37" s="261"/>
      <c r="AI37" s="259"/>
    </row>
    <row r="38" spans="1:35" s="13" customFormat="1" ht="46.5" customHeight="1" x14ac:dyDescent="0.2">
      <c r="A38" s="256"/>
      <c r="B38" s="256"/>
      <c r="C38" s="256"/>
      <c r="D38" s="256"/>
      <c r="E38" s="256"/>
      <c r="F38" s="256"/>
      <c r="G38" s="256"/>
      <c r="H38" s="256"/>
      <c r="I38" s="4" t="s">
        <v>143</v>
      </c>
      <c r="J38" s="4" t="s">
        <v>144</v>
      </c>
      <c r="K38" s="4" t="s">
        <v>145</v>
      </c>
      <c r="L38" s="4">
        <v>170666</v>
      </c>
      <c r="M38" s="256"/>
      <c r="N38" s="256"/>
      <c r="O38" s="249"/>
      <c r="P38" s="249"/>
      <c r="Q38" s="249"/>
      <c r="R38" s="249"/>
      <c r="S38" s="252"/>
      <c r="T38" s="252"/>
      <c r="U38" s="252"/>
      <c r="V38" s="252"/>
      <c r="W38" s="252"/>
      <c r="X38" s="252"/>
      <c r="Y38" s="252"/>
      <c r="Z38" s="265"/>
      <c r="AA38" s="252"/>
      <c r="AB38" s="249"/>
      <c r="AC38" s="249"/>
      <c r="AD38" s="256"/>
      <c r="AE38" s="249"/>
      <c r="AF38" s="249"/>
      <c r="AG38" s="254"/>
      <c r="AH38" s="254"/>
      <c r="AI38" s="249"/>
    </row>
    <row r="39" spans="1:35" s="1" customFormat="1" ht="84" customHeight="1" x14ac:dyDescent="0.2">
      <c r="A39" s="270" t="s">
        <v>439</v>
      </c>
      <c r="B39" s="270" t="s">
        <v>117</v>
      </c>
      <c r="C39" s="270" t="s">
        <v>118</v>
      </c>
      <c r="D39" s="270" t="s">
        <v>119</v>
      </c>
      <c r="E39" s="270" t="s">
        <v>120</v>
      </c>
      <c r="F39" s="270" t="s">
        <v>88</v>
      </c>
      <c r="G39" s="270" t="s">
        <v>44</v>
      </c>
      <c r="H39" s="270" t="s">
        <v>44</v>
      </c>
      <c r="I39" s="11" t="s">
        <v>89</v>
      </c>
      <c r="J39" s="4" t="s">
        <v>90</v>
      </c>
      <c r="K39" s="4" t="s">
        <v>91</v>
      </c>
      <c r="L39" s="4">
        <v>16139251</v>
      </c>
      <c r="M39" s="270" t="s">
        <v>121</v>
      </c>
      <c r="N39" s="270" t="s">
        <v>122</v>
      </c>
      <c r="O39" s="266" t="s">
        <v>93</v>
      </c>
      <c r="P39" s="266" t="s">
        <v>51</v>
      </c>
      <c r="Q39" s="266" t="s">
        <v>52</v>
      </c>
      <c r="R39" s="266" t="s">
        <v>53</v>
      </c>
      <c r="S39" s="268">
        <f>T39</f>
        <v>12333680</v>
      </c>
      <c r="T39" s="268">
        <f>U39</f>
        <v>12333680</v>
      </c>
      <c r="U39" s="268">
        <v>12333680</v>
      </c>
      <c r="V39" s="268" t="s">
        <v>70</v>
      </c>
      <c r="W39" s="268" t="s">
        <v>70</v>
      </c>
      <c r="X39" s="268" t="s">
        <v>70</v>
      </c>
      <c r="Y39" s="268" t="s">
        <v>70</v>
      </c>
      <c r="Z39" s="269" t="s">
        <v>70</v>
      </c>
      <c r="AA39" s="268">
        <v>9143845</v>
      </c>
      <c r="AB39" s="266" t="s">
        <v>54</v>
      </c>
      <c r="AC39" s="266" t="s">
        <v>70</v>
      </c>
      <c r="AD39" s="266">
        <f>T39</f>
        <v>12333680</v>
      </c>
      <c r="AE39" s="266" t="s">
        <v>70</v>
      </c>
      <c r="AF39" s="266" t="s">
        <v>70</v>
      </c>
      <c r="AG39" s="267" t="s">
        <v>274</v>
      </c>
      <c r="AH39" s="267" t="s">
        <v>383</v>
      </c>
      <c r="AI39" s="276"/>
    </row>
    <row r="40" spans="1:35" s="1" customFormat="1" ht="48" x14ac:dyDescent="0.2">
      <c r="A40" s="270"/>
      <c r="B40" s="270"/>
      <c r="C40" s="270"/>
      <c r="D40" s="270"/>
      <c r="E40" s="270"/>
      <c r="F40" s="270"/>
      <c r="G40" s="270"/>
      <c r="H40" s="270"/>
      <c r="I40" s="4" t="s">
        <v>94</v>
      </c>
      <c r="J40" s="4" t="s">
        <v>95</v>
      </c>
      <c r="K40" s="4" t="s">
        <v>96</v>
      </c>
      <c r="L40" s="4">
        <v>1</v>
      </c>
      <c r="M40" s="270"/>
      <c r="N40" s="270"/>
      <c r="O40" s="266"/>
      <c r="P40" s="266"/>
      <c r="Q40" s="266"/>
      <c r="R40" s="266"/>
      <c r="S40" s="268"/>
      <c r="T40" s="268"/>
      <c r="U40" s="268"/>
      <c r="V40" s="268"/>
      <c r="W40" s="268"/>
      <c r="X40" s="268"/>
      <c r="Y40" s="268"/>
      <c r="Z40" s="269"/>
      <c r="AA40" s="268"/>
      <c r="AB40" s="266"/>
      <c r="AC40" s="266"/>
      <c r="AD40" s="266"/>
      <c r="AE40" s="266"/>
      <c r="AF40" s="266"/>
      <c r="AG40" s="267"/>
      <c r="AH40" s="267"/>
      <c r="AI40" s="266"/>
    </row>
    <row r="41" spans="1:35" s="1" customFormat="1" ht="84" customHeight="1" x14ac:dyDescent="0.2">
      <c r="A41" s="270" t="s">
        <v>440</v>
      </c>
      <c r="B41" s="255" t="s">
        <v>441</v>
      </c>
      <c r="C41" s="270" t="s">
        <v>98</v>
      </c>
      <c r="D41" s="270" t="s">
        <v>99</v>
      </c>
      <c r="E41" s="255" t="s">
        <v>441</v>
      </c>
      <c r="F41" s="255" t="s">
        <v>88</v>
      </c>
      <c r="G41" s="255" t="s">
        <v>44</v>
      </c>
      <c r="H41" s="255" t="s">
        <v>44</v>
      </c>
      <c r="I41" s="4" t="s">
        <v>101</v>
      </c>
      <c r="J41" s="4" t="s">
        <v>102</v>
      </c>
      <c r="K41" s="4" t="s">
        <v>103</v>
      </c>
      <c r="L41" s="4">
        <v>3.7</v>
      </c>
      <c r="M41" s="255" t="s">
        <v>48</v>
      </c>
      <c r="N41" s="255" t="s">
        <v>111</v>
      </c>
      <c r="O41" s="250" t="s">
        <v>93</v>
      </c>
      <c r="P41" s="250" t="s">
        <v>51</v>
      </c>
      <c r="Q41" s="250" t="s">
        <v>52</v>
      </c>
      <c r="R41" s="250" t="s">
        <v>53</v>
      </c>
      <c r="S41" s="268">
        <f>T41</f>
        <v>1229261.06</v>
      </c>
      <c r="T41" s="251">
        <f>U41</f>
        <v>1229261.06</v>
      </c>
      <c r="U41" s="251">
        <v>1229261.06</v>
      </c>
      <c r="V41" s="251" t="s">
        <v>70</v>
      </c>
      <c r="W41" s="251" t="s">
        <v>70</v>
      </c>
      <c r="X41" s="251" t="s">
        <v>70</v>
      </c>
      <c r="Y41" s="251" t="s">
        <v>70</v>
      </c>
      <c r="Z41" s="263" t="s">
        <v>70</v>
      </c>
      <c r="AA41" s="251">
        <v>216928.94</v>
      </c>
      <c r="AB41" s="250" t="s">
        <v>54</v>
      </c>
      <c r="AC41" s="250" t="s">
        <v>70</v>
      </c>
      <c r="AD41" s="250">
        <f>T41</f>
        <v>1229261.06</v>
      </c>
      <c r="AE41" s="250" t="s">
        <v>70</v>
      </c>
      <c r="AF41" s="250" t="s">
        <v>70</v>
      </c>
      <c r="AG41" s="253" t="s">
        <v>430</v>
      </c>
      <c r="AH41" s="253" t="s">
        <v>316</v>
      </c>
      <c r="AI41" s="250"/>
    </row>
    <row r="42" spans="1:35" s="1" customFormat="1" ht="36" x14ac:dyDescent="0.2">
      <c r="A42" s="270"/>
      <c r="B42" s="260"/>
      <c r="C42" s="270"/>
      <c r="D42" s="270"/>
      <c r="E42" s="260"/>
      <c r="F42" s="260"/>
      <c r="G42" s="260"/>
      <c r="H42" s="260"/>
      <c r="I42" s="4" t="s">
        <v>104</v>
      </c>
      <c r="J42" s="4" t="s">
        <v>105</v>
      </c>
      <c r="K42" s="4" t="s">
        <v>106</v>
      </c>
      <c r="L42" s="189">
        <v>37590</v>
      </c>
      <c r="M42" s="260"/>
      <c r="N42" s="260"/>
      <c r="O42" s="259"/>
      <c r="P42" s="259"/>
      <c r="Q42" s="259"/>
      <c r="R42" s="259"/>
      <c r="S42" s="268"/>
      <c r="T42" s="262"/>
      <c r="U42" s="262"/>
      <c r="V42" s="262"/>
      <c r="W42" s="262"/>
      <c r="X42" s="262"/>
      <c r="Y42" s="262"/>
      <c r="Z42" s="264"/>
      <c r="AA42" s="262"/>
      <c r="AB42" s="259"/>
      <c r="AC42" s="259"/>
      <c r="AD42" s="259"/>
      <c r="AE42" s="259"/>
      <c r="AF42" s="259"/>
      <c r="AG42" s="261"/>
      <c r="AH42" s="261"/>
      <c r="AI42" s="259"/>
    </row>
    <row r="43" spans="1:35" s="1" customFormat="1" ht="48" x14ac:dyDescent="0.2">
      <c r="A43" s="270"/>
      <c r="B43" s="260"/>
      <c r="C43" s="270"/>
      <c r="D43" s="270"/>
      <c r="E43" s="260"/>
      <c r="F43" s="260"/>
      <c r="G43" s="260"/>
      <c r="H43" s="260"/>
      <c r="I43" s="4" t="s">
        <v>94</v>
      </c>
      <c r="J43" s="4" t="s">
        <v>95</v>
      </c>
      <c r="K43" s="4" t="s">
        <v>96</v>
      </c>
      <c r="L43" s="4">
        <v>1</v>
      </c>
      <c r="M43" s="260"/>
      <c r="N43" s="260"/>
      <c r="O43" s="259"/>
      <c r="P43" s="259"/>
      <c r="Q43" s="259"/>
      <c r="R43" s="259"/>
      <c r="S43" s="268"/>
      <c r="T43" s="262"/>
      <c r="U43" s="262"/>
      <c r="V43" s="262"/>
      <c r="W43" s="262"/>
      <c r="X43" s="262"/>
      <c r="Y43" s="262"/>
      <c r="Z43" s="264"/>
      <c r="AA43" s="262"/>
      <c r="AB43" s="259"/>
      <c r="AC43" s="259"/>
      <c r="AD43" s="259"/>
      <c r="AE43" s="259"/>
      <c r="AF43" s="259"/>
      <c r="AG43" s="254"/>
      <c r="AH43" s="254"/>
      <c r="AI43" s="249"/>
    </row>
    <row r="44" spans="1:35" s="1" customFormat="1" ht="84" customHeight="1" x14ac:dyDescent="0.2">
      <c r="A44" s="270" t="s">
        <v>442</v>
      </c>
      <c r="B44" s="255" t="s">
        <v>443</v>
      </c>
      <c r="C44" s="270" t="s">
        <v>98</v>
      </c>
      <c r="D44" s="270" t="s">
        <v>99</v>
      </c>
      <c r="E44" s="255" t="s">
        <v>443</v>
      </c>
      <c r="F44" s="255" t="s">
        <v>88</v>
      </c>
      <c r="G44" s="255" t="s">
        <v>44</v>
      </c>
      <c r="H44" s="255" t="s">
        <v>44</v>
      </c>
      <c r="I44" s="4" t="s">
        <v>101</v>
      </c>
      <c r="J44" s="4" t="s">
        <v>102</v>
      </c>
      <c r="K44" s="4" t="s">
        <v>103</v>
      </c>
      <c r="L44" s="4">
        <v>1.9</v>
      </c>
      <c r="M44" s="255" t="s">
        <v>48</v>
      </c>
      <c r="N44" s="255" t="s">
        <v>113</v>
      </c>
      <c r="O44" s="250" t="s">
        <v>93</v>
      </c>
      <c r="P44" s="250" t="s">
        <v>51</v>
      </c>
      <c r="Q44" s="250" t="s">
        <v>52</v>
      </c>
      <c r="R44" s="250" t="s">
        <v>53</v>
      </c>
      <c r="S44" s="268">
        <f>T44</f>
        <v>750000</v>
      </c>
      <c r="T44" s="251">
        <f>U44</f>
        <v>750000</v>
      </c>
      <c r="U44" s="251">
        <v>750000</v>
      </c>
      <c r="V44" s="251" t="s">
        <v>70</v>
      </c>
      <c r="W44" s="251" t="s">
        <v>70</v>
      </c>
      <c r="X44" s="251" t="s">
        <v>70</v>
      </c>
      <c r="Y44" s="251" t="s">
        <v>70</v>
      </c>
      <c r="Z44" s="263" t="s">
        <v>70</v>
      </c>
      <c r="AA44" s="251">
        <v>132354</v>
      </c>
      <c r="AB44" s="250" t="s">
        <v>54</v>
      </c>
      <c r="AC44" s="250" t="s">
        <v>70</v>
      </c>
      <c r="AD44" s="250">
        <f>T44</f>
        <v>750000</v>
      </c>
      <c r="AE44" s="250" t="s">
        <v>70</v>
      </c>
      <c r="AF44" s="250" t="s">
        <v>70</v>
      </c>
      <c r="AG44" s="253" t="s">
        <v>430</v>
      </c>
      <c r="AH44" s="253" t="s">
        <v>316</v>
      </c>
      <c r="AI44" s="250"/>
    </row>
    <row r="45" spans="1:35" s="1" customFormat="1" ht="36" x14ac:dyDescent="0.2">
      <c r="A45" s="270"/>
      <c r="B45" s="260"/>
      <c r="C45" s="270"/>
      <c r="D45" s="270"/>
      <c r="E45" s="260"/>
      <c r="F45" s="260"/>
      <c r="G45" s="260"/>
      <c r="H45" s="260"/>
      <c r="I45" s="4" t="s">
        <v>104</v>
      </c>
      <c r="J45" s="4" t="s">
        <v>105</v>
      </c>
      <c r="K45" s="4" t="s">
        <v>106</v>
      </c>
      <c r="L45" s="4">
        <v>19066</v>
      </c>
      <c r="M45" s="260"/>
      <c r="N45" s="260"/>
      <c r="O45" s="259"/>
      <c r="P45" s="259"/>
      <c r="Q45" s="259"/>
      <c r="R45" s="259"/>
      <c r="S45" s="268"/>
      <c r="T45" s="262"/>
      <c r="U45" s="262"/>
      <c r="V45" s="262"/>
      <c r="W45" s="262"/>
      <c r="X45" s="262"/>
      <c r="Y45" s="262"/>
      <c r="Z45" s="264"/>
      <c r="AA45" s="262"/>
      <c r="AB45" s="259"/>
      <c r="AC45" s="259"/>
      <c r="AD45" s="259"/>
      <c r="AE45" s="259"/>
      <c r="AF45" s="259"/>
      <c r="AG45" s="261"/>
      <c r="AH45" s="261"/>
      <c r="AI45" s="259"/>
    </row>
    <row r="46" spans="1:35" s="1" customFormat="1" ht="48" x14ac:dyDescent="0.2">
      <c r="A46" s="270"/>
      <c r="B46" s="260"/>
      <c r="C46" s="270"/>
      <c r="D46" s="270"/>
      <c r="E46" s="260"/>
      <c r="F46" s="260"/>
      <c r="G46" s="260"/>
      <c r="H46" s="260"/>
      <c r="I46" s="4" t="s">
        <v>94</v>
      </c>
      <c r="J46" s="4" t="s">
        <v>95</v>
      </c>
      <c r="K46" s="4" t="s">
        <v>96</v>
      </c>
      <c r="L46" s="4">
        <v>1</v>
      </c>
      <c r="M46" s="260"/>
      <c r="N46" s="260"/>
      <c r="O46" s="259"/>
      <c r="P46" s="259"/>
      <c r="Q46" s="259"/>
      <c r="R46" s="259"/>
      <c r="S46" s="268"/>
      <c r="T46" s="262"/>
      <c r="U46" s="262"/>
      <c r="V46" s="262"/>
      <c r="W46" s="262"/>
      <c r="X46" s="262"/>
      <c r="Y46" s="262"/>
      <c r="Z46" s="264"/>
      <c r="AA46" s="262"/>
      <c r="AB46" s="259"/>
      <c r="AC46" s="259"/>
      <c r="AD46" s="259"/>
      <c r="AE46" s="259"/>
      <c r="AF46" s="259"/>
      <c r="AG46" s="254"/>
      <c r="AH46" s="254"/>
      <c r="AI46" s="249"/>
    </row>
    <row r="47" spans="1:35" s="1" customFormat="1" ht="84" customHeight="1" x14ac:dyDescent="0.2">
      <c r="A47" s="270" t="s">
        <v>444</v>
      </c>
      <c r="B47" s="255" t="s">
        <v>445</v>
      </c>
      <c r="C47" s="270" t="s">
        <v>98</v>
      </c>
      <c r="D47" s="270" t="s">
        <v>99</v>
      </c>
      <c r="E47" s="255" t="s">
        <v>445</v>
      </c>
      <c r="F47" s="255" t="s">
        <v>88</v>
      </c>
      <c r="G47" s="255" t="s">
        <v>44</v>
      </c>
      <c r="H47" s="255" t="s">
        <v>44</v>
      </c>
      <c r="I47" s="4" t="s">
        <v>101</v>
      </c>
      <c r="J47" s="4" t="s">
        <v>102</v>
      </c>
      <c r="K47" s="4" t="s">
        <v>103</v>
      </c>
      <c r="L47" s="4">
        <v>9.6</v>
      </c>
      <c r="M47" s="255" t="s">
        <v>48</v>
      </c>
      <c r="N47" s="255" t="s">
        <v>113</v>
      </c>
      <c r="O47" s="250" t="s">
        <v>93</v>
      </c>
      <c r="P47" s="250" t="s">
        <v>51</v>
      </c>
      <c r="Q47" s="250" t="s">
        <v>52</v>
      </c>
      <c r="R47" s="250" t="s">
        <v>53</v>
      </c>
      <c r="S47" s="268">
        <f>T47</f>
        <v>750000</v>
      </c>
      <c r="T47" s="251">
        <f>U47</f>
        <v>750000</v>
      </c>
      <c r="U47" s="251">
        <v>750000</v>
      </c>
      <c r="V47" s="251" t="s">
        <v>70</v>
      </c>
      <c r="W47" s="251" t="s">
        <v>70</v>
      </c>
      <c r="X47" s="251" t="s">
        <v>70</v>
      </c>
      <c r="Y47" s="251" t="s">
        <v>70</v>
      </c>
      <c r="Z47" s="263" t="s">
        <v>70</v>
      </c>
      <c r="AA47" s="251">
        <v>132354</v>
      </c>
      <c r="AB47" s="250" t="s">
        <v>54</v>
      </c>
      <c r="AC47" s="250" t="s">
        <v>70</v>
      </c>
      <c r="AD47" s="250">
        <f>T47</f>
        <v>750000</v>
      </c>
      <c r="AE47" s="250" t="s">
        <v>70</v>
      </c>
      <c r="AF47" s="250" t="s">
        <v>70</v>
      </c>
      <c r="AG47" s="253" t="s">
        <v>430</v>
      </c>
      <c r="AH47" s="253" t="s">
        <v>316</v>
      </c>
      <c r="AI47" s="250"/>
    </row>
    <row r="48" spans="1:35" s="1" customFormat="1" ht="36" x14ac:dyDescent="0.2">
      <c r="A48" s="270"/>
      <c r="B48" s="260"/>
      <c r="C48" s="270"/>
      <c r="D48" s="270"/>
      <c r="E48" s="260"/>
      <c r="F48" s="260"/>
      <c r="G48" s="260"/>
      <c r="H48" s="260"/>
      <c r="I48" s="4" t="s">
        <v>104</v>
      </c>
      <c r="J48" s="4" t="s">
        <v>105</v>
      </c>
      <c r="K48" s="4" t="s">
        <v>106</v>
      </c>
      <c r="L48" s="189">
        <v>96291</v>
      </c>
      <c r="M48" s="260"/>
      <c r="N48" s="260"/>
      <c r="O48" s="259"/>
      <c r="P48" s="259"/>
      <c r="Q48" s="259"/>
      <c r="R48" s="259"/>
      <c r="S48" s="268"/>
      <c r="T48" s="262"/>
      <c r="U48" s="262"/>
      <c r="V48" s="262"/>
      <c r="W48" s="262"/>
      <c r="X48" s="262"/>
      <c r="Y48" s="262"/>
      <c r="Z48" s="264"/>
      <c r="AA48" s="262"/>
      <c r="AB48" s="259"/>
      <c r="AC48" s="259"/>
      <c r="AD48" s="259"/>
      <c r="AE48" s="259"/>
      <c r="AF48" s="259"/>
      <c r="AG48" s="261"/>
      <c r="AH48" s="261"/>
      <c r="AI48" s="259"/>
    </row>
    <row r="49" spans="1:35" s="1" customFormat="1" ht="48" x14ac:dyDescent="0.2">
      <c r="A49" s="270"/>
      <c r="B49" s="260"/>
      <c r="C49" s="270"/>
      <c r="D49" s="270"/>
      <c r="E49" s="260"/>
      <c r="F49" s="260"/>
      <c r="G49" s="260"/>
      <c r="H49" s="260"/>
      <c r="I49" s="4" t="s">
        <v>94</v>
      </c>
      <c r="J49" s="4" t="s">
        <v>95</v>
      </c>
      <c r="K49" s="4" t="s">
        <v>96</v>
      </c>
      <c r="L49" s="4">
        <v>1</v>
      </c>
      <c r="M49" s="260"/>
      <c r="N49" s="260"/>
      <c r="O49" s="259"/>
      <c r="P49" s="259"/>
      <c r="Q49" s="259"/>
      <c r="R49" s="259"/>
      <c r="S49" s="268"/>
      <c r="T49" s="262"/>
      <c r="U49" s="262"/>
      <c r="V49" s="262"/>
      <c r="W49" s="262"/>
      <c r="X49" s="262"/>
      <c r="Y49" s="262"/>
      <c r="Z49" s="264"/>
      <c r="AA49" s="262"/>
      <c r="AB49" s="259"/>
      <c r="AC49" s="259"/>
      <c r="AD49" s="259"/>
      <c r="AE49" s="259"/>
      <c r="AF49" s="259"/>
      <c r="AG49" s="254"/>
      <c r="AH49" s="254"/>
      <c r="AI49" s="249"/>
    </row>
    <row r="50" spans="1:35" s="1" customFormat="1" ht="84" customHeight="1" x14ac:dyDescent="0.2">
      <c r="A50" s="270" t="s">
        <v>446</v>
      </c>
      <c r="B50" s="255" t="s">
        <v>447</v>
      </c>
      <c r="C50" s="270" t="s">
        <v>98</v>
      </c>
      <c r="D50" s="270" t="s">
        <v>99</v>
      </c>
      <c r="E50" s="255" t="s">
        <v>447</v>
      </c>
      <c r="F50" s="255" t="s">
        <v>88</v>
      </c>
      <c r="G50" s="255" t="s">
        <v>44</v>
      </c>
      <c r="H50" s="255" t="s">
        <v>44</v>
      </c>
      <c r="I50" s="4" t="s">
        <v>101</v>
      </c>
      <c r="J50" s="4" t="s">
        <v>102</v>
      </c>
      <c r="K50" s="4" t="s">
        <v>103</v>
      </c>
      <c r="L50" s="4">
        <v>25.8</v>
      </c>
      <c r="M50" s="255" t="s">
        <v>48</v>
      </c>
      <c r="N50" s="255" t="s">
        <v>448</v>
      </c>
      <c r="O50" s="250" t="s">
        <v>93</v>
      </c>
      <c r="P50" s="250" t="s">
        <v>51</v>
      </c>
      <c r="Q50" s="250" t="s">
        <v>52</v>
      </c>
      <c r="R50" s="250" t="s">
        <v>53</v>
      </c>
      <c r="S50" s="268">
        <f>T50</f>
        <v>1487500</v>
      </c>
      <c r="T50" s="251">
        <f>U50</f>
        <v>1487500</v>
      </c>
      <c r="U50" s="251">
        <v>1487500</v>
      </c>
      <c r="V50" s="251" t="s">
        <v>70</v>
      </c>
      <c r="W50" s="251" t="s">
        <v>70</v>
      </c>
      <c r="X50" s="251" t="s">
        <v>70</v>
      </c>
      <c r="Y50" s="251" t="s">
        <v>70</v>
      </c>
      <c r="Z50" s="263" t="s">
        <v>70</v>
      </c>
      <c r="AA50" s="251">
        <v>262500</v>
      </c>
      <c r="AB50" s="250" t="s">
        <v>54</v>
      </c>
      <c r="AC50" s="250" t="s">
        <v>70</v>
      </c>
      <c r="AD50" s="250">
        <f>T50</f>
        <v>1487500</v>
      </c>
      <c r="AE50" s="250" t="s">
        <v>70</v>
      </c>
      <c r="AF50" s="250" t="s">
        <v>70</v>
      </c>
      <c r="AG50" s="253" t="s">
        <v>430</v>
      </c>
      <c r="AH50" s="253" t="s">
        <v>316</v>
      </c>
      <c r="AI50" s="250"/>
    </row>
    <row r="51" spans="1:35" s="1" customFormat="1" ht="36" x14ac:dyDescent="0.2">
      <c r="A51" s="270"/>
      <c r="B51" s="260"/>
      <c r="C51" s="270"/>
      <c r="D51" s="270"/>
      <c r="E51" s="260"/>
      <c r="F51" s="260"/>
      <c r="G51" s="260"/>
      <c r="H51" s="260"/>
      <c r="I51" s="4" t="s">
        <v>104</v>
      </c>
      <c r="J51" s="4" t="s">
        <v>105</v>
      </c>
      <c r="K51" s="4" t="s">
        <v>106</v>
      </c>
      <c r="L51" s="189">
        <v>258712</v>
      </c>
      <c r="M51" s="260"/>
      <c r="N51" s="260"/>
      <c r="O51" s="259"/>
      <c r="P51" s="259"/>
      <c r="Q51" s="259"/>
      <c r="R51" s="259"/>
      <c r="S51" s="268"/>
      <c r="T51" s="262"/>
      <c r="U51" s="262"/>
      <c r="V51" s="262"/>
      <c r="W51" s="262"/>
      <c r="X51" s="262"/>
      <c r="Y51" s="262"/>
      <c r="Z51" s="264"/>
      <c r="AA51" s="262"/>
      <c r="AB51" s="259"/>
      <c r="AC51" s="259"/>
      <c r="AD51" s="259"/>
      <c r="AE51" s="259"/>
      <c r="AF51" s="259"/>
      <c r="AG51" s="261"/>
      <c r="AH51" s="261"/>
      <c r="AI51" s="259"/>
    </row>
    <row r="52" spans="1:35" s="1" customFormat="1" ht="48" x14ac:dyDescent="0.2">
      <c r="A52" s="270"/>
      <c r="B52" s="260"/>
      <c r="C52" s="270"/>
      <c r="D52" s="270"/>
      <c r="E52" s="260"/>
      <c r="F52" s="260"/>
      <c r="G52" s="260"/>
      <c r="H52" s="260"/>
      <c r="I52" s="4" t="s">
        <v>94</v>
      </c>
      <c r="J52" s="4" t="s">
        <v>95</v>
      </c>
      <c r="K52" s="4" t="s">
        <v>96</v>
      </c>
      <c r="L52" s="4">
        <v>1</v>
      </c>
      <c r="M52" s="260"/>
      <c r="N52" s="260"/>
      <c r="O52" s="259"/>
      <c r="P52" s="259"/>
      <c r="Q52" s="259"/>
      <c r="R52" s="259"/>
      <c r="S52" s="268"/>
      <c r="T52" s="262"/>
      <c r="U52" s="252"/>
      <c r="V52" s="252"/>
      <c r="W52" s="252"/>
      <c r="X52" s="252"/>
      <c r="Y52" s="252"/>
      <c r="Z52" s="265"/>
      <c r="AA52" s="252"/>
      <c r="AB52" s="259"/>
      <c r="AC52" s="259"/>
      <c r="AD52" s="259"/>
      <c r="AE52" s="259"/>
      <c r="AF52" s="259"/>
      <c r="AG52" s="254"/>
      <c r="AH52" s="254"/>
      <c r="AI52" s="249"/>
    </row>
    <row r="53" spans="1:35" s="1" customFormat="1" ht="84" customHeight="1" x14ac:dyDescent="0.2">
      <c r="A53" s="270" t="s">
        <v>449</v>
      </c>
      <c r="B53" s="255" t="s">
        <v>450</v>
      </c>
      <c r="C53" s="270" t="s">
        <v>98</v>
      </c>
      <c r="D53" s="270" t="s">
        <v>99</v>
      </c>
      <c r="E53" s="255" t="s">
        <v>450</v>
      </c>
      <c r="F53" s="255" t="s">
        <v>88</v>
      </c>
      <c r="G53" s="255" t="s">
        <v>44</v>
      </c>
      <c r="H53" s="255" t="s">
        <v>44</v>
      </c>
      <c r="I53" s="4" t="s">
        <v>101</v>
      </c>
      <c r="J53" s="4" t="s">
        <v>102</v>
      </c>
      <c r="K53" s="4" t="s">
        <v>103</v>
      </c>
      <c r="L53" s="4">
        <v>2.4</v>
      </c>
      <c r="M53" s="255" t="s">
        <v>48</v>
      </c>
      <c r="N53" s="255" t="s">
        <v>115</v>
      </c>
      <c r="O53" s="250" t="s">
        <v>93</v>
      </c>
      <c r="P53" s="250" t="s">
        <v>51</v>
      </c>
      <c r="Q53" s="250" t="s">
        <v>52</v>
      </c>
      <c r="R53" s="250" t="s">
        <v>53</v>
      </c>
      <c r="S53" s="268">
        <f>T53</f>
        <v>501319</v>
      </c>
      <c r="T53" s="251">
        <f>U53</f>
        <v>501319</v>
      </c>
      <c r="U53" s="251">
        <v>501319</v>
      </c>
      <c r="V53" s="251" t="s">
        <v>70</v>
      </c>
      <c r="W53" s="251" t="s">
        <v>70</v>
      </c>
      <c r="X53" s="251" t="s">
        <v>70</v>
      </c>
      <c r="Y53" s="251" t="s">
        <v>70</v>
      </c>
      <c r="Z53" s="263" t="s">
        <v>70</v>
      </c>
      <c r="AA53" s="251">
        <v>88469</v>
      </c>
      <c r="AB53" s="250" t="s">
        <v>54</v>
      </c>
      <c r="AC53" s="250" t="s">
        <v>70</v>
      </c>
      <c r="AD53" s="250">
        <f>T53</f>
        <v>501319</v>
      </c>
      <c r="AE53" s="250" t="s">
        <v>70</v>
      </c>
      <c r="AF53" s="250" t="s">
        <v>70</v>
      </c>
      <c r="AG53" s="253" t="s">
        <v>451</v>
      </c>
      <c r="AH53" s="253" t="s">
        <v>254</v>
      </c>
      <c r="AI53" s="253"/>
    </row>
    <row r="54" spans="1:35" s="1" customFormat="1" ht="36" x14ac:dyDescent="0.2">
      <c r="A54" s="270"/>
      <c r="B54" s="260"/>
      <c r="C54" s="270"/>
      <c r="D54" s="270"/>
      <c r="E54" s="260"/>
      <c r="F54" s="260"/>
      <c r="G54" s="260"/>
      <c r="H54" s="260"/>
      <c r="I54" s="4" t="s">
        <v>104</v>
      </c>
      <c r="J54" s="4" t="s">
        <v>105</v>
      </c>
      <c r="K54" s="4" t="s">
        <v>106</v>
      </c>
      <c r="L54" s="4">
        <v>24345</v>
      </c>
      <c r="M54" s="260"/>
      <c r="N54" s="260"/>
      <c r="O54" s="259"/>
      <c r="P54" s="259"/>
      <c r="Q54" s="259"/>
      <c r="R54" s="259"/>
      <c r="S54" s="268"/>
      <c r="T54" s="262"/>
      <c r="U54" s="262"/>
      <c r="V54" s="262"/>
      <c r="W54" s="262"/>
      <c r="X54" s="262"/>
      <c r="Y54" s="262"/>
      <c r="Z54" s="264"/>
      <c r="AA54" s="262"/>
      <c r="AB54" s="259"/>
      <c r="AC54" s="259"/>
      <c r="AD54" s="259"/>
      <c r="AE54" s="259"/>
      <c r="AF54" s="259"/>
      <c r="AG54" s="261"/>
      <c r="AH54" s="261"/>
      <c r="AI54" s="261"/>
    </row>
    <row r="55" spans="1:35" s="1" customFormat="1" ht="48" x14ac:dyDescent="0.2">
      <c r="A55" s="270"/>
      <c r="B55" s="260"/>
      <c r="C55" s="270"/>
      <c r="D55" s="270"/>
      <c r="E55" s="260"/>
      <c r="F55" s="260"/>
      <c r="G55" s="260"/>
      <c r="H55" s="260"/>
      <c r="I55" s="4" t="s">
        <v>94</v>
      </c>
      <c r="J55" s="4" t="s">
        <v>95</v>
      </c>
      <c r="K55" s="4" t="s">
        <v>96</v>
      </c>
      <c r="L55" s="4">
        <v>1</v>
      </c>
      <c r="M55" s="260"/>
      <c r="N55" s="260"/>
      <c r="O55" s="259"/>
      <c r="P55" s="259"/>
      <c r="Q55" s="259"/>
      <c r="R55" s="259"/>
      <c r="S55" s="268"/>
      <c r="T55" s="262"/>
      <c r="U55" s="252"/>
      <c r="V55" s="252"/>
      <c r="W55" s="252"/>
      <c r="X55" s="252"/>
      <c r="Y55" s="252"/>
      <c r="Z55" s="265"/>
      <c r="AA55" s="252"/>
      <c r="AB55" s="259"/>
      <c r="AC55" s="259"/>
      <c r="AD55" s="259"/>
      <c r="AE55" s="259"/>
      <c r="AF55" s="259"/>
      <c r="AG55" s="254"/>
      <c r="AH55" s="254"/>
      <c r="AI55" s="254"/>
    </row>
    <row r="56" spans="1:35" s="1" customFormat="1" ht="84" customHeight="1" x14ac:dyDescent="0.2">
      <c r="A56" s="255" t="s">
        <v>452</v>
      </c>
      <c r="B56" s="255" t="s">
        <v>453</v>
      </c>
      <c r="C56" s="255" t="s">
        <v>98</v>
      </c>
      <c r="D56" s="255" t="s">
        <v>99</v>
      </c>
      <c r="E56" s="255" t="s">
        <v>453</v>
      </c>
      <c r="F56" s="255" t="s">
        <v>163</v>
      </c>
      <c r="G56" s="255" t="s">
        <v>44</v>
      </c>
      <c r="H56" s="255" t="s">
        <v>44</v>
      </c>
      <c r="I56" s="4" t="s">
        <v>454</v>
      </c>
      <c r="J56" s="4" t="s">
        <v>102</v>
      </c>
      <c r="K56" s="4" t="s">
        <v>159</v>
      </c>
      <c r="L56" s="4">
        <v>6</v>
      </c>
      <c r="M56" s="255" t="s">
        <v>48</v>
      </c>
      <c r="N56" s="255" t="s">
        <v>113</v>
      </c>
      <c r="O56" s="250" t="s">
        <v>93</v>
      </c>
      <c r="P56" s="250" t="s">
        <v>51</v>
      </c>
      <c r="Q56" s="250" t="s">
        <v>52</v>
      </c>
      <c r="R56" s="250" t="s">
        <v>53</v>
      </c>
      <c r="S56" s="251">
        <f>T56</f>
        <v>3731846</v>
      </c>
      <c r="T56" s="251">
        <f>U56</f>
        <v>3731846</v>
      </c>
      <c r="U56" s="251">
        <v>3731846</v>
      </c>
      <c r="V56" s="251" t="s">
        <v>70</v>
      </c>
      <c r="W56" s="251" t="s">
        <v>70</v>
      </c>
      <c r="X56" s="251" t="s">
        <v>70</v>
      </c>
      <c r="Y56" s="251" t="s">
        <v>70</v>
      </c>
      <c r="Z56" s="251" t="s">
        <v>70</v>
      </c>
      <c r="AA56" s="251">
        <v>658562</v>
      </c>
      <c r="AB56" s="250" t="s">
        <v>54</v>
      </c>
      <c r="AC56" s="250" t="s">
        <v>70</v>
      </c>
      <c r="AD56" s="250">
        <f>T56</f>
        <v>3731846</v>
      </c>
      <c r="AE56" s="250" t="s">
        <v>70</v>
      </c>
      <c r="AF56" s="250" t="s">
        <v>70</v>
      </c>
      <c r="AG56" s="253" t="s">
        <v>451</v>
      </c>
      <c r="AH56" s="253" t="s">
        <v>254</v>
      </c>
      <c r="AI56" s="248"/>
    </row>
    <row r="57" spans="1:35" s="1" customFormat="1" ht="72" x14ac:dyDescent="0.2">
      <c r="A57" s="260"/>
      <c r="B57" s="260"/>
      <c r="C57" s="260"/>
      <c r="D57" s="260"/>
      <c r="E57" s="260"/>
      <c r="F57" s="260"/>
      <c r="G57" s="260"/>
      <c r="H57" s="260"/>
      <c r="I57" s="4" t="s">
        <v>455</v>
      </c>
      <c r="J57" s="4" t="s">
        <v>456</v>
      </c>
      <c r="K57" s="4" t="s">
        <v>47</v>
      </c>
      <c r="L57" s="4">
        <v>500</v>
      </c>
      <c r="M57" s="260"/>
      <c r="N57" s="260"/>
      <c r="O57" s="259"/>
      <c r="P57" s="259"/>
      <c r="Q57" s="259"/>
      <c r="R57" s="259"/>
      <c r="S57" s="262"/>
      <c r="T57" s="262"/>
      <c r="U57" s="262"/>
      <c r="V57" s="262"/>
      <c r="W57" s="262"/>
      <c r="X57" s="262"/>
      <c r="Y57" s="262"/>
      <c r="Z57" s="262"/>
      <c r="AA57" s="262"/>
      <c r="AB57" s="259"/>
      <c r="AC57" s="259"/>
      <c r="AD57" s="259"/>
      <c r="AE57" s="259"/>
      <c r="AF57" s="259"/>
      <c r="AG57" s="261"/>
      <c r="AH57" s="261"/>
      <c r="AI57" s="274"/>
    </row>
    <row r="58" spans="1:35" s="1" customFormat="1" ht="84" customHeight="1" x14ac:dyDescent="0.2">
      <c r="A58" s="260"/>
      <c r="B58" s="260"/>
      <c r="C58" s="260"/>
      <c r="D58" s="260"/>
      <c r="E58" s="260"/>
      <c r="F58" s="260"/>
      <c r="G58" s="260"/>
      <c r="H58" s="260"/>
      <c r="I58" s="4" t="s">
        <v>457</v>
      </c>
      <c r="J58" s="4" t="s">
        <v>105</v>
      </c>
      <c r="K58" s="4" t="s">
        <v>458</v>
      </c>
      <c r="L58" s="4">
        <v>60381</v>
      </c>
      <c r="M58" s="260"/>
      <c r="N58" s="260"/>
      <c r="O58" s="259"/>
      <c r="P58" s="259"/>
      <c r="Q58" s="259"/>
      <c r="R58" s="259"/>
      <c r="S58" s="262"/>
      <c r="T58" s="262"/>
      <c r="U58" s="262"/>
      <c r="V58" s="262" t="s">
        <v>70</v>
      </c>
      <c r="W58" s="262" t="s">
        <v>70</v>
      </c>
      <c r="X58" s="262" t="s">
        <v>70</v>
      </c>
      <c r="Y58" s="262" t="s">
        <v>70</v>
      </c>
      <c r="Z58" s="262" t="s">
        <v>70</v>
      </c>
      <c r="AA58" s="262"/>
      <c r="AB58" s="259"/>
      <c r="AC58" s="259"/>
      <c r="AD58" s="259"/>
      <c r="AE58" s="259"/>
      <c r="AF58" s="259"/>
      <c r="AG58" s="261"/>
      <c r="AH58" s="261"/>
      <c r="AI58" s="274"/>
    </row>
    <row r="59" spans="1:35" s="1" customFormat="1" ht="84" customHeight="1" x14ac:dyDescent="0.2">
      <c r="A59" s="260"/>
      <c r="B59" s="260"/>
      <c r="C59" s="260"/>
      <c r="D59" s="260"/>
      <c r="E59" s="260"/>
      <c r="F59" s="260"/>
      <c r="G59" s="260"/>
      <c r="H59" s="260"/>
      <c r="I59" s="4" t="s">
        <v>459</v>
      </c>
      <c r="J59" s="4" t="s">
        <v>174</v>
      </c>
      <c r="K59" s="4" t="s">
        <v>460</v>
      </c>
      <c r="L59" s="4">
        <v>1.27</v>
      </c>
      <c r="M59" s="260"/>
      <c r="N59" s="260"/>
      <c r="O59" s="259"/>
      <c r="P59" s="259"/>
      <c r="Q59" s="259"/>
      <c r="R59" s="259"/>
      <c r="S59" s="262"/>
      <c r="T59" s="262"/>
      <c r="U59" s="262"/>
      <c r="V59" s="262"/>
      <c r="W59" s="262"/>
      <c r="X59" s="262"/>
      <c r="Y59" s="262"/>
      <c r="Z59" s="262"/>
      <c r="AA59" s="262"/>
      <c r="AB59" s="259"/>
      <c r="AC59" s="259"/>
      <c r="AD59" s="259"/>
      <c r="AE59" s="259"/>
      <c r="AF59" s="259"/>
      <c r="AG59" s="261"/>
      <c r="AH59" s="261"/>
      <c r="AI59" s="274"/>
    </row>
    <row r="60" spans="1:35" s="1" customFormat="1" ht="48" x14ac:dyDescent="0.2">
      <c r="A60" s="256"/>
      <c r="B60" s="256"/>
      <c r="C60" s="256"/>
      <c r="D60" s="256"/>
      <c r="E60" s="256"/>
      <c r="F60" s="256"/>
      <c r="G60" s="256"/>
      <c r="H60" s="256"/>
      <c r="I60" s="4" t="s">
        <v>94</v>
      </c>
      <c r="J60" s="4" t="s">
        <v>95</v>
      </c>
      <c r="K60" s="4" t="s">
        <v>96</v>
      </c>
      <c r="L60" s="4">
        <v>1</v>
      </c>
      <c r="M60" s="256"/>
      <c r="N60" s="256"/>
      <c r="O60" s="249"/>
      <c r="P60" s="249"/>
      <c r="Q60" s="249"/>
      <c r="R60" s="249"/>
      <c r="S60" s="252"/>
      <c r="T60" s="252"/>
      <c r="U60" s="252"/>
      <c r="V60" s="252" t="s">
        <v>70</v>
      </c>
      <c r="W60" s="252" t="s">
        <v>70</v>
      </c>
      <c r="X60" s="252" t="s">
        <v>70</v>
      </c>
      <c r="Y60" s="252" t="s">
        <v>70</v>
      </c>
      <c r="Z60" s="252" t="s">
        <v>70</v>
      </c>
      <c r="AA60" s="252"/>
      <c r="AB60" s="249"/>
      <c r="AC60" s="249"/>
      <c r="AD60" s="249"/>
      <c r="AE60" s="249"/>
      <c r="AF60" s="249"/>
      <c r="AG60" s="254"/>
      <c r="AH60" s="254"/>
      <c r="AI60" s="275"/>
    </row>
    <row r="61" spans="1:35" s="1" customFormat="1" ht="84" customHeight="1" x14ac:dyDescent="0.2">
      <c r="A61" s="255" t="s">
        <v>461</v>
      </c>
      <c r="B61" s="255" t="s">
        <v>462</v>
      </c>
      <c r="C61" s="255" t="s">
        <v>98</v>
      </c>
      <c r="D61" s="255" t="s">
        <v>99</v>
      </c>
      <c r="E61" s="255" t="s">
        <v>462</v>
      </c>
      <c r="F61" s="255" t="s">
        <v>163</v>
      </c>
      <c r="G61" s="255" t="s">
        <v>44</v>
      </c>
      <c r="H61" s="255" t="s">
        <v>44</v>
      </c>
      <c r="I61" s="4" t="s">
        <v>454</v>
      </c>
      <c r="J61" s="4" t="s">
        <v>102</v>
      </c>
      <c r="K61" s="4" t="s">
        <v>159</v>
      </c>
      <c r="L61" s="4">
        <v>4.4000000000000004</v>
      </c>
      <c r="M61" s="255" t="s">
        <v>48</v>
      </c>
      <c r="N61" s="255" t="s">
        <v>448</v>
      </c>
      <c r="O61" s="250" t="s">
        <v>93</v>
      </c>
      <c r="P61" s="250" t="s">
        <v>51</v>
      </c>
      <c r="Q61" s="250" t="s">
        <v>52</v>
      </c>
      <c r="R61" s="250" t="s">
        <v>53</v>
      </c>
      <c r="S61" s="251">
        <f>T61</f>
        <v>1105000</v>
      </c>
      <c r="T61" s="251">
        <f>U61</f>
        <v>1105000</v>
      </c>
      <c r="U61" s="251">
        <v>1105000</v>
      </c>
      <c r="V61" s="251" t="s">
        <v>70</v>
      </c>
      <c r="W61" s="251" t="s">
        <v>70</v>
      </c>
      <c r="X61" s="251" t="s">
        <v>70</v>
      </c>
      <c r="Y61" s="251" t="s">
        <v>70</v>
      </c>
      <c r="Z61" s="251" t="s">
        <v>70</v>
      </c>
      <c r="AA61" s="251">
        <v>195000</v>
      </c>
      <c r="AB61" s="250" t="s">
        <v>54</v>
      </c>
      <c r="AC61" s="250" t="s">
        <v>70</v>
      </c>
      <c r="AD61" s="250">
        <f>T61</f>
        <v>1105000</v>
      </c>
      <c r="AE61" s="250" t="s">
        <v>70</v>
      </c>
      <c r="AF61" s="250" t="s">
        <v>70</v>
      </c>
      <c r="AG61" s="253" t="s">
        <v>451</v>
      </c>
      <c r="AH61" s="253" t="s">
        <v>254</v>
      </c>
      <c r="AI61" s="248"/>
    </row>
    <row r="62" spans="1:35" s="1" customFormat="1" ht="72" x14ac:dyDescent="0.2">
      <c r="A62" s="260"/>
      <c r="B62" s="260"/>
      <c r="C62" s="260"/>
      <c r="D62" s="260"/>
      <c r="E62" s="260"/>
      <c r="F62" s="260"/>
      <c r="G62" s="260"/>
      <c r="H62" s="260"/>
      <c r="I62" s="4" t="s">
        <v>455</v>
      </c>
      <c r="J62" s="4" t="s">
        <v>456</v>
      </c>
      <c r="K62" s="4" t="s">
        <v>47</v>
      </c>
      <c r="L62" s="4">
        <v>500</v>
      </c>
      <c r="M62" s="260"/>
      <c r="N62" s="260"/>
      <c r="O62" s="259"/>
      <c r="P62" s="259"/>
      <c r="Q62" s="259"/>
      <c r="R62" s="259"/>
      <c r="S62" s="262"/>
      <c r="T62" s="262"/>
      <c r="U62" s="262"/>
      <c r="V62" s="262"/>
      <c r="W62" s="262"/>
      <c r="X62" s="262"/>
      <c r="Y62" s="262"/>
      <c r="Z62" s="262"/>
      <c r="AA62" s="262"/>
      <c r="AB62" s="259"/>
      <c r="AC62" s="259"/>
      <c r="AD62" s="259"/>
      <c r="AE62" s="259"/>
      <c r="AF62" s="259"/>
      <c r="AG62" s="261"/>
      <c r="AH62" s="261"/>
      <c r="AI62" s="274"/>
    </row>
    <row r="63" spans="1:35" s="1" customFormat="1" ht="84" customHeight="1" x14ac:dyDescent="0.2">
      <c r="A63" s="260"/>
      <c r="B63" s="260"/>
      <c r="C63" s="260"/>
      <c r="D63" s="260"/>
      <c r="E63" s="260"/>
      <c r="F63" s="260"/>
      <c r="G63" s="260"/>
      <c r="H63" s="260"/>
      <c r="I63" s="4" t="s">
        <v>457</v>
      </c>
      <c r="J63" s="4" t="s">
        <v>105</v>
      </c>
      <c r="K63" s="4" t="s">
        <v>458</v>
      </c>
      <c r="L63" s="189">
        <v>44369</v>
      </c>
      <c r="M63" s="260"/>
      <c r="N63" s="260"/>
      <c r="O63" s="259"/>
      <c r="P63" s="259"/>
      <c r="Q63" s="259"/>
      <c r="R63" s="259"/>
      <c r="S63" s="262"/>
      <c r="T63" s="262"/>
      <c r="U63" s="262"/>
      <c r="V63" s="262" t="s">
        <v>70</v>
      </c>
      <c r="W63" s="262" t="s">
        <v>70</v>
      </c>
      <c r="X63" s="262" t="s">
        <v>70</v>
      </c>
      <c r="Y63" s="262" t="s">
        <v>70</v>
      </c>
      <c r="Z63" s="262" t="s">
        <v>70</v>
      </c>
      <c r="AA63" s="262"/>
      <c r="AB63" s="259"/>
      <c r="AC63" s="259"/>
      <c r="AD63" s="259"/>
      <c r="AE63" s="259"/>
      <c r="AF63" s="259"/>
      <c r="AG63" s="261"/>
      <c r="AH63" s="261"/>
      <c r="AI63" s="274"/>
    </row>
    <row r="64" spans="1:35" s="1" customFormat="1" ht="84" customHeight="1" x14ac:dyDescent="0.2">
      <c r="A64" s="260"/>
      <c r="B64" s="260"/>
      <c r="C64" s="260"/>
      <c r="D64" s="260"/>
      <c r="E64" s="260"/>
      <c r="F64" s="260"/>
      <c r="G64" s="260"/>
      <c r="H64" s="260"/>
      <c r="I64" s="4" t="s">
        <v>459</v>
      </c>
      <c r="J64" s="4" t="s">
        <v>174</v>
      </c>
      <c r="K64" s="4" t="s">
        <v>460</v>
      </c>
      <c r="L64" s="4">
        <v>0.05</v>
      </c>
      <c r="M64" s="260"/>
      <c r="N64" s="260"/>
      <c r="O64" s="259"/>
      <c r="P64" s="259"/>
      <c r="Q64" s="259"/>
      <c r="R64" s="259"/>
      <c r="S64" s="262"/>
      <c r="T64" s="262"/>
      <c r="U64" s="262"/>
      <c r="V64" s="262"/>
      <c r="W64" s="262"/>
      <c r="X64" s="262"/>
      <c r="Y64" s="262"/>
      <c r="Z64" s="262"/>
      <c r="AA64" s="262"/>
      <c r="AB64" s="259"/>
      <c r="AC64" s="259"/>
      <c r="AD64" s="259"/>
      <c r="AE64" s="259"/>
      <c r="AF64" s="259"/>
      <c r="AG64" s="261"/>
      <c r="AH64" s="261"/>
      <c r="AI64" s="274"/>
    </row>
    <row r="65" spans="1:35" s="1" customFormat="1" ht="48" x14ac:dyDescent="0.2">
      <c r="A65" s="256"/>
      <c r="B65" s="256"/>
      <c r="C65" s="256"/>
      <c r="D65" s="256"/>
      <c r="E65" s="256"/>
      <c r="F65" s="256"/>
      <c r="G65" s="256"/>
      <c r="H65" s="256"/>
      <c r="I65" s="4" t="s">
        <v>94</v>
      </c>
      <c r="J65" s="4" t="s">
        <v>95</v>
      </c>
      <c r="K65" s="4" t="s">
        <v>96</v>
      </c>
      <c r="L65" s="4">
        <v>1</v>
      </c>
      <c r="M65" s="256"/>
      <c r="N65" s="256"/>
      <c r="O65" s="249"/>
      <c r="P65" s="249"/>
      <c r="Q65" s="249"/>
      <c r="R65" s="249"/>
      <c r="S65" s="252"/>
      <c r="T65" s="252"/>
      <c r="U65" s="252"/>
      <c r="V65" s="252" t="s">
        <v>70</v>
      </c>
      <c r="W65" s="252" t="s">
        <v>70</v>
      </c>
      <c r="X65" s="252" t="s">
        <v>70</v>
      </c>
      <c r="Y65" s="252" t="s">
        <v>70</v>
      </c>
      <c r="Z65" s="252" t="s">
        <v>70</v>
      </c>
      <c r="AA65" s="252"/>
      <c r="AB65" s="249"/>
      <c r="AC65" s="249"/>
      <c r="AD65" s="249"/>
      <c r="AE65" s="249"/>
      <c r="AF65" s="249"/>
      <c r="AG65" s="254"/>
      <c r="AH65" s="254"/>
      <c r="AI65" s="275"/>
    </row>
    <row r="66" spans="1:35" s="1" customFormat="1" ht="84" customHeight="1" x14ac:dyDescent="0.2">
      <c r="A66" s="270" t="s">
        <v>463</v>
      </c>
      <c r="B66" s="255" t="s">
        <v>464</v>
      </c>
      <c r="C66" s="270" t="s">
        <v>98</v>
      </c>
      <c r="D66" s="270" t="s">
        <v>99</v>
      </c>
      <c r="E66" s="255" t="s">
        <v>464</v>
      </c>
      <c r="F66" s="255" t="s">
        <v>88</v>
      </c>
      <c r="G66" s="255" t="s">
        <v>44</v>
      </c>
      <c r="H66" s="255" t="s">
        <v>44</v>
      </c>
      <c r="I66" s="4" t="s">
        <v>101</v>
      </c>
      <c r="J66" s="4" t="s">
        <v>102</v>
      </c>
      <c r="K66" s="4" t="s">
        <v>103</v>
      </c>
      <c r="L66" s="4">
        <v>5</v>
      </c>
      <c r="M66" s="255" t="s">
        <v>48</v>
      </c>
      <c r="N66" s="255" t="s">
        <v>448</v>
      </c>
      <c r="O66" s="250" t="s">
        <v>93</v>
      </c>
      <c r="P66" s="250" t="s">
        <v>51</v>
      </c>
      <c r="Q66" s="250" t="s">
        <v>52</v>
      </c>
      <c r="R66" s="250" t="s">
        <v>53</v>
      </c>
      <c r="S66" s="268">
        <f>T66</f>
        <v>4165000.55</v>
      </c>
      <c r="T66" s="251">
        <f>U66</f>
        <v>4165000.55</v>
      </c>
      <c r="U66" s="251">
        <v>4165000.55</v>
      </c>
      <c r="V66" s="251" t="s">
        <v>70</v>
      </c>
      <c r="W66" s="251" t="s">
        <v>70</v>
      </c>
      <c r="X66" s="251" t="s">
        <v>70</v>
      </c>
      <c r="Y66" s="251" t="s">
        <v>70</v>
      </c>
      <c r="Z66" s="263" t="s">
        <v>70</v>
      </c>
      <c r="AA66" s="251">
        <v>735000.45</v>
      </c>
      <c r="AB66" s="250" t="s">
        <v>54</v>
      </c>
      <c r="AC66" s="250" t="s">
        <v>70</v>
      </c>
      <c r="AD66" s="250">
        <f>T66</f>
        <v>4165000.55</v>
      </c>
      <c r="AE66" s="250" t="s">
        <v>70</v>
      </c>
      <c r="AF66" s="250" t="s">
        <v>70</v>
      </c>
      <c r="AG66" s="253" t="s">
        <v>465</v>
      </c>
      <c r="AH66" s="253" t="s">
        <v>466</v>
      </c>
      <c r="AI66" s="250"/>
    </row>
    <row r="67" spans="1:35" s="1" customFormat="1" ht="36" x14ac:dyDescent="0.2">
      <c r="A67" s="270"/>
      <c r="B67" s="260"/>
      <c r="C67" s="270"/>
      <c r="D67" s="270"/>
      <c r="E67" s="260"/>
      <c r="F67" s="260"/>
      <c r="G67" s="260"/>
      <c r="H67" s="260"/>
      <c r="I67" s="4" t="s">
        <v>104</v>
      </c>
      <c r="J67" s="4" t="s">
        <v>105</v>
      </c>
      <c r="K67" s="4" t="s">
        <v>106</v>
      </c>
      <c r="L67" s="189">
        <v>50335</v>
      </c>
      <c r="M67" s="260"/>
      <c r="N67" s="260"/>
      <c r="O67" s="259"/>
      <c r="P67" s="259"/>
      <c r="Q67" s="259"/>
      <c r="R67" s="259"/>
      <c r="S67" s="268"/>
      <c r="T67" s="262"/>
      <c r="U67" s="262"/>
      <c r="V67" s="262"/>
      <c r="W67" s="262"/>
      <c r="X67" s="262"/>
      <c r="Y67" s="262"/>
      <c r="Z67" s="264"/>
      <c r="AA67" s="262"/>
      <c r="AB67" s="259"/>
      <c r="AC67" s="259"/>
      <c r="AD67" s="259"/>
      <c r="AE67" s="259"/>
      <c r="AF67" s="259"/>
      <c r="AG67" s="261"/>
      <c r="AH67" s="261"/>
      <c r="AI67" s="259"/>
    </row>
    <row r="68" spans="1:35" s="1" customFormat="1" ht="48" x14ac:dyDescent="0.2">
      <c r="A68" s="270"/>
      <c r="B68" s="260"/>
      <c r="C68" s="270"/>
      <c r="D68" s="270"/>
      <c r="E68" s="260"/>
      <c r="F68" s="260"/>
      <c r="G68" s="260"/>
      <c r="H68" s="260"/>
      <c r="I68" s="4" t="s">
        <v>94</v>
      </c>
      <c r="J68" s="4" t="s">
        <v>95</v>
      </c>
      <c r="K68" s="4" t="s">
        <v>96</v>
      </c>
      <c r="L68" s="4">
        <v>1</v>
      </c>
      <c r="M68" s="260"/>
      <c r="N68" s="260"/>
      <c r="O68" s="259"/>
      <c r="P68" s="259"/>
      <c r="Q68" s="259"/>
      <c r="R68" s="259"/>
      <c r="S68" s="268"/>
      <c r="T68" s="262"/>
      <c r="U68" s="252"/>
      <c r="V68" s="252"/>
      <c r="W68" s="252"/>
      <c r="X68" s="252"/>
      <c r="Y68" s="252"/>
      <c r="Z68" s="265"/>
      <c r="AA68" s="252"/>
      <c r="AB68" s="259"/>
      <c r="AC68" s="259"/>
      <c r="AD68" s="259"/>
      <c r="AE68" s="259"/>
      <c r="AF68" s="259"/>
      <c r="AG68" s="254"/>
      <c r="AH68" s="254"/>
      <c r="AI68" s="249"/>
    </row>
    <row r="69" spans="1:35" s="1" customFormat="1" ht="84" customHeight="1" x14ac:dyDescent="0.2">
      <c r="A69" s="270" t="s">
        <v>467</v>
      </c>
      <c r="B69" s="255" t="s">
        <v>468</v>
      </c>
      <c r="C69" s="270" t="s">
        <v>98</v>
      </c>
      <c r="D69" s="270" t="s">
        <v>99</v>
      </c>
      <c r="E69" s="255" t="s">
        <v>468</v>
      </c>
      <c r="F69" s="255" t="s">
        <v>88</v>
      </c>
      <c r="G69" s="255" t="s">
        <v>44</v>
      </c>
      <c r="H69" s="255" t="s">
        <v>44</v>
      </c>
      <c r="I69" s="4" t="s">
        <v>101</v>
      </c>
      <c r="J69" s="4" t="s">
        <v>102</v>
      </c>
      <c r="K69" s="4" t="s">
        <v>103</v>
      </c>
      <c r="L69" s="4">
        <v>0.8</v>
      </c>
      <c r="M69" s="255" t="s">
        <v>48</v>
      </c>
      <c r="N69" s="255" t="s">
        <v>448</v>
      </c>
      <c r="O69" s="250" t="s">
        <v>93</v>
      </c>
      <c r="P69" s="250" t="s">
        <v>51</v>
      </c>
      <c r="Q69" s="250" t="s">
        <v>52</v>
      </c>
      <c r="R69" s="250" t="s">
        <v>53</v>
      </c>
      <c r="S69" s="270">
        <f>T69</f>
        <v>1700000</v>
      </c>
      <c r="T69" s="255">
        <f>U69</f>
        <v>1700000</v>
      </c>
      <c r="U69" s="271">
        <v>1700000</v>
      </c>
      <c r="V69" s="255" t="s">
        <v>70</v>
      </c>
      <c r="W69" s="255" t="s">
        <v>70</v>
      </c>
      <c r="X69" s="255" t="s">
        <v>70</v>
      </c>
      <c r="Y69" s="255" t="s">
        <v>70</v>
      </c>
      <c r="Z69" s="250" t="s">
        <v>70</v>
      </c>
      <c r="AA69" s="271">
        <v>300000</v>
      </c>
      <c r="AB69" s="250" t="s">
        <v>54</v>
      </c>
      <c r="AC69" s="250" t="s">
        <v>70</v>
      </c>
      <c r="AD69" s="250">
        <f>T69</f>
        <v>1700000</v>
      </c>
      <c r="AE69" s="250" t="s">
        <v>70</v>
      </c>
      <c r="AF69" s="250" t="s">
        <v>70</v>
      </c>
      <c r="AG69" s="253" t="s">
        <v>469</v>
      </c>
      <c r="AH69" s="253" t="s">
        <v>470</v>
      </c>
      <c r="AI69" s="250"/>
    </row>
    <row r="70" spans="1:35" s="1" customFormat="1" ht="36" x14ac:dyDescent="0.2">
      <c r="A70" s="270"/>
      <c r="B70" s="260"/>
      <c r="C70" s="270"/>
      <c r="D70" s="270"/>
      <c r="E70" s="260"/>
      <c r="F70" s="260"/>
      <c r="G70" s="260"/>
      <c r="H70" s="260"/>
      <c r="I70" s="4" t="s">
        <v>104</v>
      </c>
      <c r="J70" s="4" t="s">
        <v>105</v>
      </c>
      <c r="K70" s="4" t="s">
        <v>106</v>
      </c>
      <c r="L70" s="189">
        <v>8813</v>
      </c>
      <c r="M70" s="260"/>
      <c r="N70" s="260"/>
      <c r="O70" s="259"/>
      <c r="P70" s="259"/>
      <c r="Q70" s="259"/>
      <c r="R70" s="259"/>
      <c r="S70" s="270"/>
      <c r="T70" s="260"/>
      <c r="U70" s="272"/>
      <c r="V70" s="260"/>
      <c r="W70" s="260"/>
      <c r="X70" s="260"/>
      <c r="Y70" s="260"/>
      <c r="Z70" s="259"/>
      <c r="AA70" s="272"/>
      <c r="AB70" s="259"/>
      <c r="AC70" s="259"/>
      <c r="AD70" s="259"/>
      <c r="AE70" s="259"/>
      <c r="AF70" s="259"/>
      <c r="AG70" s="261"/>
      <c r="AH70" s="261"/>
      <c r="AI70" s="259"/>
    </row>
    <row r="71" spans="1:35" s="1" customFormat="1" ht="48" x14ac:dyDescent="0.2">
      <c r="A71" s="270"/>
      <c r="B71" s="260"/>
      <c r="C71" s="270"/>
      <c r="D71" s="270"/>
      <c r="E71" s="260"/>
      <c r="F71" s="260"/>
      <c r="G71" s="260"/>
      <c r="H71" s="260"/>
      <c r="I71" s="4" t="s">
        <v>94</v>
      </c>
      <c r="J71" s="4" t="s">
        <v>95</v>
      </c>
      <c r="K71" s="4" t="s">
        <v>96</v>
      </c>
      <c r="L71" s="4">
        <v>1</v>
      </c>
      <c r="M71" s="260"/>
      <c r="N71" s="260"/>
      <c r="O71" s="259"/>
      <c r="P71" s="259"/>
      <c r="Q71" s="259"/>
      <c r="R71" s="259"/>
      <c r="S71" s="270"/>
      <c r="T71" s="260"/>
      <c r="U71" s="273"/>
      <c r="V71" s="256"/>
      <c r="W71" s="256"/>
      <c r="X71" s="256"/>
      <c r="Y71" s="256"/>
      <c r="Z71" s="249"/>
      <c r="AA71" s="273"/>
      <c r="AB71" s="259"/>
      <c r="AC71" s="259"/>
      <c r="AD71" s="259"/>
      <c r="AE71" s="259"/>
      <c r="AF71" s="259"/>
      <c r="AG71" s="254"/>
      <c r="AH71" s="254"/>
      <c r="AI71" s="249"/>
    </row>
    <row r="72" spans="1:35" s="13" customFormat="1" ht="59.65" customHeight="1" x14ac:dyDescent="0.2">
      <c r="A72" s="255" t="s">
        <v>471</v>
      </c>
      <c r="B72" s="270" t="s">
        <v>472</v>
      </c>
      <c r="C72" s="255" t="s">
        <v>118</v>
      </c>
      <c r="D72" s="255" t="s">
        <v>119</v>
      </c>
      <c r="E72" s="270" t="s">
        <v>472</v>
      </c>
      <c r="F72" s="255" t="s">
        <v>88</v>
      </c>
      <c r="G72" s="255" t="s">
        <v>44</v>
      </c>
      <c r="H72" s="255" t="s">
        <v>44</v>
      </c>
      <c r="I72" s="11" t="s">
        <v>89</v>
      </c>
      <c r="J72" s="4" t="s">
        <v>90</v>
      </c>
      <c r="K72" s="4" t="s">
        <v>91</v>
      </c>
      <c r="L72" s="4">
        <v>650000</v>
      </c>
      <c r="M72" s="255" t="s">
        <v>48</v>
      </c>
      <c r="N72" s="255" t="s">
        <v>473</v>
      </c>
      <c r="O72" s="250" t="s">
        <v>93</v>
      </c>
      <c r="P72" s="266" t="s">
        <v>51</v>
      </c>
      <c r="Q72" s="266" t="s">
        <v>52</v>
      </c>
      <c r="R72" s="266" t="s">
        <v>53</v>
      </c>
      <c r="S72" s="251">
        <f>T72</f>
        <v>1924920</v>
      </c>
      <c r="T72" s="251">
        <f>U72</f>
        <v>1924920</v>
      </c>
      <c r="U72" s="251">
        <v>1924920</v>
      </c>
      <c r="V72" s="251" t="s">
        <v>70</v>
      </c>
      <c r="W72" s="251" t="s">
        <v>70</v>
      </c>
      <c r="X72" s="251" t="s">
        <v>70</v>
      </c>
      <c r="Y72" s="268" t="s">
        <v>70</v>
      </c>
      <c r="Z72" s="269" t="s">
        <v>70</v>
      </c>
      <c r="AA72" s="251">
        <v>339692</v>
      </c>
      <c r="AB72" s="266" t="s">
        <v>54</v>
      </c>
      <c r="AC72" s="266" t="s">
        <v>70</v>
      </c>
      <c r="AD72" s="251">
        <f>T72</f>
        <v>1924920</v>
      </c>
      <c r="AE72" s="266" t="s">
        <v>70</v>
      </c>
      <c r="AF72" s="266" t="s">
        <v>70</v>
      </c>
      <c r="AG72" s="267" t="s">
        <v>274</v>
      </c>
      <c r="AH72" s="267" t="s">
        <v>383</v>
      </c>
      <c r="AI72" s="266"/>
    </row>
    <row r="73" spans="1:35" s="13" customFormat="1" ht="42" customHeight="1" x14ac:dyDescent="0.2">
      <c r="A73" s="256"/>
      <c r="B73" s="270"/>
      <c r="C73" s="256"/>
      <c r="D73" s="256"/>
      <c r="E73" s="270"/>
      <c r="F73" s="256"/>
      <c r="G73" s="256"/>
      <c r="H73" s="256"/>
      <c r="I73" s="4" t="s">
        <v>94</v>
      </c>
      <c r="J73" s="4" t="s">
        <v>95</v>
      </c>
      <c r="K73" s="4" t="s">
        <v>96</v>
      </c>
      <c r="L73" s="4">
        <v>1</v>
      </c>
      <c r="M73" s="256"/>
      <c r="N73" s="256"/>
      <c r="O73" s="249"/>
      <c r="P73" s="266"/>
      <c r="Q73" s="266"/>
      <c r="R73" s="266"/>
      <c r="S73" s="252"/>
      <c r="T73" s="252"/>
      <c r="U73" s="252"/>
      <c r="V73" s="252"/>
      <c r="W73" s="252"/>
      <c r="X73" s="252"/>
      <c r="Y73" s="268"/>
      <c r="Z73" s="269"/>
      <c r="AA73" s="252"/>
      <c r="AB73" s="266"/>
      <c r="AC73" s="266"/>
      <c r="AD73" s="256"/>
      <c r="AE73" s="266"/>
      <c r="AF73" s="266"/>
      <c r="AG73" s="267"/>
      <c r="AH73" s="267"/>
      <c r="AI73" s="266"/>
    </row>
    <row r="74" spans="1:35" s="13" customFormat="1" ht="108" customHeight="1" x14ac:dyDescent="0.2">
      <c r="A74" s="255" t="s">
        <v>474</v>
      </c>
      <c r="B74" s="255" t="s">
        <v>475</v>
      </c>
      <c r="C74" s="255" t="s">
        <v>118</v>
      </c>
      <c r="D74" s="255" t="s">
        <v>119</v>
      </c>
      <c r="E74" s="255" t="s">
        <v>475</v>
      </c>
      <c r="F74" s="255" t="s">
        <v>133</v>
      </c>
      <c r="G74" s="255" t="s">
        <v>44</v>
      </c>
      <c r="H74" s="255" t="s">
        <v>44</v>
      </c>
      <c r="I74" s="4" t="s">
        <v>454</v>
      </c>
      <c r="J74" s="4" t="s">
        <v>476</v>
      </c>
      <c r="K74" s="4" t="s">
        <v>103</v>
      </c>
      <c r="L74" s="4">
        <v>16.62</v>
      </c>
      <c r="M74" s="255" t="s">
        <v>48</v>
      </c>
      <c r="N74" s="255" t="s">
        <v>115</v>
      </c>
      <c r="O74" s="250" t="s">
        <v>93</v>
      </c>
      <c r="P74" s="250" t="s">
        <v>51</v>
      </c>
      <c r="Q74" s="250" t="s">
        <v>52</v>
      </c>
      <c r="R74" s="250" t="s">
        <v>53</v>
      </c>
      <c r="S74" s="251">
        <f>T74</f>
        <v>2898225</v>
      </c>
      <c r="T74" s="251">
        <f>U74</f>
        <v>2898225</v>
      </c>
      <c r="U74" s="251">
        <v>2898225</v>
      </c>
      <c r="V74" s="251" t="s">
        <v>70</v>
      </c>
      <c r="W74" s="251" t="s">
        <v>70</v>
      </c>
      <c r="X74" s="251" t="s">
        <v>70</v>
      </c>
      <c r="Y74" s="251" t="s">
        <v>70</v>
      </c>
      <c r="Z74" s="263" t="s">
        <v>70</v>
      </c>
      <c r="AA74" s="251">
        <v>511452</v>
      </c>
      <c r="AB74" s="250" t="s">
        <v>54</v>
      </c>
      <c r="AC74" s="250" t="s">
        <v>70</v>
      </c>
      <c r="AD74" s="251">
        <f>T74</f>
        <v>2898225</v>
      </c>
      <c r="AE74" s="250" t="s">
        <v>70</v>
      </c>
      <c r="AF74" s="250" t="s">
        <v>70</v>
      </c>
      <c r="AG74" s="253" t="s">
        <v>395</v>
      </c>
      <c r="AH74" s="253" t="s">
        <v>477</v>
      </c>
      <c r="AI74" s="250"/>
    </row>
    <row r="75" spans="1:35" s="13" customFormat="1" ht="61.9" customHeight="1" x14ac:dyDescent="0.2">
      <c r="A75" s="260"/>
      <c r="B75" s="260"/>
      <c r="C75" s="260"/>
      <c r="D75" s="260"/>
      <c r="E75" s="260"/>
      <c r="F75" s="260"/>
      <c r="G75" s="260"/>
      <c r="H75" s="260"/>
      <c r="I75" s="4" t="s">
        <v>94</v>
      </c>
      <c r="J75" s="4" t="s">
        <v>95</v>
      </c>
      <c r="K75" s="4" t="s">
        <v>96</v>
      </c>
      <c r="L75" s="4">
        <v>1</v>
      </c>
      <c r="M75" s="260"/>
      <c r="N75" s="260"/>
      <c r="O75" s="259"/>
      <c r="P75" s="259"/>
      <c r="Q75" s="259"/>
      <c r="R75" s="259"/>
      <c r="S75" s="262"/>
      <c r="T75" s="262"/>
      <c r="U75" s="262"/>
      <c r="V75" s="262"/>
      <c r="W75" s="262"/>
      <c r="X75" s="262"/>
      <c r="Y75" s="262"/>
      <c r="Z75" s="264"/>
      <c r="AA75" s="262"/>
      <c r="AB75" s="259"/>
      <c r="AC75" s="259"/>
      <c r="AD75" s="260"/>
      <c r="AE75" s="259"/>
      <c r="AF75" s="259"/>
      <c r="AG75" s="261"/>
      <c r="AH75" s="261"/>
      <c r="AI75" s="259"/>
    </row>
    <row r="76" spans="1:35" s="13" customFormat="1" ht="46.5" customHeight="1" x14ac:dyDescent="0.2">
      <c r="A76" s="256"/>
      <c r="B76" s="256"/>
      <c r="C76" s="256"/>
      <c r="D76" s="256"/>
      <c r="E76" s="256"/>
      <c r="F76" s="256"/>
      <c r="G76" s="256"/>
      <c r="H76" s="256"/>
      <c r="I76" s="4" t="s">
        <v>143</v>
      </c>
      <c r="J76" s="4" t="s">
        <v>144</v>
      </c>
      <c r="K76" s="4" t="s">
        <v>145</v>
      </c>
      <c r="L76" s="4">
        <v>166232</v>
      </c>
      <c r="M76" s="256"/>
      <c r="N76" s="256"/>
      <c r="O76" s="249"/>
      <c r="P76" s="249"/>
      <c r="Q76" s="249"/>
      <c r="R76" s="249"/>
      <c r="S76" s="252"/>
      <c r="T76" s="252"/>
      <c r="U76" s="252"/>
      <c r="V76" s="252"/>
      <c r="W76" s="252"/>
      <c r="X76" s="252"/>
      <c r="Y76" s="252"/>
      <c r="Z76" s="265"/>
      <c r="AA76" s="252"/>
      <c r="AB76" s="249"/>
      <c r="AC76" s="249"/>
      <c r="AD76" s="256"/>
      <c r="AE76" s="249"/>
      <c r="AF76" s="249"/>
      <c r="AG76" s="254"/>
      <c r="AH76" s="254"/>
      <c r="AI76" s="249"/>
    </row>
    <row r="77" spans="1:35" s="13" customFormat="1" ht="108" customHeight="1" x14ac:dyDescent="0.2">
      <c r="A77" s="255" t="s">
        <v>478</v>
      </c>
      <c r="B77" s="255" t="s">
        <v>438</v>
      </c>
      <c r="C77" s="255" t="s">
        <v>118</v>
      </c>
      <c r="D77" s="255" t="s">
        <v>119</v>
      </c>
      <c r="E77" s="255" t="s">
        <v>438</v>
      </c>
      <c r="F77" s="255" t="s">
        <v>133</v>
      </c>
      <c r="G77" s="255" t="s">
        <v>44</v>
      </c>
      <c r="H77" s="255" t="s">
        <v>44</v>
      </c>
      <c r="I77" s="4" t="s">
        <v>142</v>
      </c>
      <c r="J77" s="4" t="s">
        <v>141</v>
      </c>
      <c r="K77" s="4" t="s">
        <v>103</v>
      </c>
      <c r="L77" s="4">
        <v>3.41</v>
      </c>
      <c r="M77" s="255" t="s">
        <v>48</v>
      </c>
      <c r="N77" s="255" t="s">
        <v>115</v>
      </c>
      <c r="O77" s="250" t="s">
        <v>93</v>
      </c>
      <c r="P77" s="250" t="s">
        <v>51</v>
      </c>
      <c r="Q77" s="250" t="s">
        <v>52</v>
      </c>
      <c r="R77" s="250" t="s">
        <v>53</v>
      </c>
      <c r="S77" s="251">
        <f>T77</f>
        <v>4017829.33</v>
      </c>
      <c r="T77" s="251">
        <f>U77</f>
        <v>4017829.33</v>
      </c>
      <c r="U77" s="251">
        <v>4017829.33</v>
      </c>
      <c r="V77" s="251" t="s">
        <v>70</v>
      </c>
      <c r="W77" s="251" t="s">
        <v>70</v>
      </c>
      <c r="X77" s="251" t="s">
        <v>70</v>
      </c>
      <c r="Y77" s="251" t="s">
        <v>70</v>
      </c>
      <c r="Z77" s="263" t="s">
        <v>70</v>
      </c>
      <c r="AA77" s="251">
        <v>709031.35</v>
      </c>
      <c r="AB77" s="250" t="s">
        <v>54</v>
      </c>
      <c r="AC77" s="250" t="s">
        <v>70</v>
      </c>
      <c r="AD77" s="251">
        <f>T77</f>
        <v>4017829.33</v>
      </c>
      <c r="AE77" s="250" t="s">
        <v>70</v>
      </c>
      <c r="AF77" s="250" t="s">
        <v>70</v>
      </c>
      <c r="AG77" s="253" t="s">
        <v>274</v>
      </c>
      <c r="AH77" s="253" t="s">
        <v>383</v>
      </c>
      <c r="AI77" s="250"/>
    </row>
    <row r="78" spans="1:35" s="13" customFormat="1" ht="61.9" customHeight="1" x14ac:dyDescent="0.2">
      <c r="A78" s="260"/>
      <c r="B78" s="260"/>
      <c r="C78" s="260"/>
      <c r="D78" s="260"/>
      <c r="E78" s="260"/>
      <c r="F78" s="260"/>
      <c r="G78" s="260"/>
      <c r="H78" s="260"/>
      <c r="I78" s="4" t="s">
        <v>94</v>
      </c>
      <c r="J78" s="4" t="s">
        <v>95</v>
      </c>
      <c r="K78" s="4" t="s">
        <v>96</v>
      </c>
      <c r="L78" s="4">
        <v>1</v>
      </c>
      <c r="M78" s="260"/>
      <c r="N78" s="260"/>
      <c r="O78" s="259"/>
      <c r="P78" s="259"/>
      <c r="Q78" s="259"/>
      <c r="R78" s="259"/>
      <c r="S78" s="262"/>
      <c r="T78" s="262"/>
      <c r="U78" s="262"/>
      <c r="V78" s="262"/>
      <c r="W78" s="262"/>
      <c r="X78" s="262"/>
      <c r="Y78" s="262"/>
      <c r="Z78" s="264"/>
      <c r="AA78" s="262"/>
      <c r="AB78" s="259"/>
      <c r="AC78" s="259"/>
      <c r="AD78" s="260"/>
      <c r="AE78" s="259"/>
      <c r="AF78" s="259"/>
      <c r="AG78" s="261"/>
      <c r="AH78" s="261"/>
      <c r="AI78" s="259"/>
    </row>
    <row r="79" spans="1:35" s="13" customFormat="1" ht="46.5" customHeight="1" x14ac:dyDescent="0.2">
      <c r="A79" s="256"/>
      <c r="B79" s="256"/>
      <c r="C79" s="256"/>
      <c r="D79" s="256"/>
      <c r="E79" s="256"/>
      <c r="F79" s="256"/>
      <c r="G79" s="256"/>
      <c r="H79" s="256"/>
      <c r="I79" s="4" t="s">
        <v>143</v>
      </c>
      <c r="J79" s="4" t="s">
        <v>144</v>
      </c>
      <c r="K79" s="4" t="s">
        <v>145</v>
      </c>
      <c r="L79" s="4">
        <v>170666</v>
      </c>
      <c r="M79" s="256"/>
      <c r="N79" s="256"/>
      <c r="O79" s="249"/>
      <c r="P79" s="249"/>
      <c r="Q79" s="249"/>
      <c r="R79" s="249"/>
      <c r="S79" s="252"/>
      <c r="T79" s="252"/>
      <c r="U79" s="252"/>
      <c r="V79" s="252"/>
      <c r="W79" s="252"/>
      <c r="X79" s="252"/>
      <c r="Y79" s="252"/>
      <c r="Z79" s="265"/>
      <c r="AA79" s="252"/>
      <c r="AB79" s="249"/>
      <c r="AC79" s="249"/>
      <c r="AD79" s="256"/>
      <c r="AE79" s="249"/>
      <c r="AF79" s="249"/>
      <c r="AG79" s="254"/>
      <c r="AH79" s="254"/>
      <c r="AI79" s="249"/>
    </row>
    <row r="80" spans="1:35" s="1" customFormat="1" ht="12.75" x14ac:dyDescent="0.2">
      <c r="A80" s="4"/>
      <c r="B80" s="4"/>
      <c r="C80" s="4"/>
      <c r="D80" s="4"/>
      <c r="E80" s="4"/>
      <c r="F80" s="4"/>
      <c r="G80" s="4"/>
      <c r="H80" s="4"/>
      <c r="I80" s="4"/>
      <c r="J80" s="4"/>
      <c r="K80" s="4"/>
      <c r="L80" s="4"/>
      <c r="M80" s="4"/>
      <c r="N80" s="4"/>
      <c r="O80" s="7"/>
      <c r="P80" s="7"/>
      <c r="Q80" s="7"/>
      <c r="R80" s="7"/>
      <c r="S80" s="4"/>
      <c r="T80" s="4"/>
      <c r="U80" s="4"/>
      <c r="V80" s="4"/>
      <c r="W80" s="4"/>
      <c r="X80" s="4"/>
      <c r="Y80" s="4"/>
      <c r="Z80" s="7"/>
      <c r="AA80" s="4"/>
      <c r="AB80" s="7"/>
      <c r="AC80" s="7"/>
      <c r="AD80" s="7"/>
      <c r="AE80" s="7"/>
      <c r="AF80" s="7"/>
      <c r="AG80" s="173"/>
      <c r="AH80" s="173"/>
      <c r="AI80" s="7"/>
    </row>
    <row r="81" spans="1:35" s="1" customFormat="1" ht="12.75" x14ac:dyDescent="0.2">
      <c r="A81" s="4"/>
      <c r="B81" s="12"/>
      <c r="C81" s="12"/>
      <c r="D81" s="12"/>
      <c r="E81" s="4"/>
      <c r="F81" s="4"/>
      <c r="G81" s="4"/>
      <c r="H81" s="4"/>
      <c r="I81" s="4"/>
      <c r="J81" s="4"/>
      <c r="K81" s="4"/>
      <c r="L81" s="4"/>
      <c r="M81" s="12"/>
      <c r="N81" s="4"/>
      <c r="O81" s="7"/>
      <c r="P81" s="7"/>
      <c r="Q81" s="7"/>
      <c r="R81" s="7"/>
      <c r="S81" s="12"/>
      <c r="T81" s="12"/>
      <c r="U81" s="4"/>
      <c r="V81" s="4"/>
      <c r="W81" s="4"/>
      <c r="X81" s="4"/>
      <c r="Y81" s="4"/>
      <c r="Z81" s="174"/>
      <c r="AA81" s="4"/>
      <c r="AB81" s="7"/>
      <c r="AC81" s="7"/>
      <c r="AD81" s="7"/>
      <c r="AE81" s="7"/>
      <c r="AF81" s="7"/>
      <c r="AG81" s="173"/>
      <c r="AH81" s="173"/>
      <c r="AI81" s="7"/>
    </row>
    <row r="82" spans="1:35" s="1" customFormat="1" ht="12.75" x14ac:dyDescent="0.2">
      <c r="A82" s="4"/>
      <c r="B82" s="12"/>
      <c r="C82" s="12"/>
      <c r="D82" s="12"/>
      <c r="E82" s="4"/>
      <c r="F82" s="4"/>
      <c r="G82" s="4"/>
      <c r="H82" s="4"/>
      <c r="I82" s="4"/>
      <c r="J82" s="4"/>
      <c r="K82" s="4"/>
      <c r="L82" s="4"/>
      <c r="M82" s="12"/>
      <c r="N82" s="4"/>
      <c r="O82" s="7"/>
      <c r="P82" s="7"/>
      <c r="Q82" s="7"/>
      <c r="R82" s="7"/>
      <c r="S82" s="12"/>
      <c r="T82" s="12"/>
      <c r="U82" s="4"/>
      <c r="V82" s="4"/>
      <c r="W82" s="4"/>
      <c r="X82" s="4"/>
      <c r="Y82" s="4"/>
      <c r="Z82" s="174"/>
      <c r="AA82" s="4"/>
      <c r="AB82" s="7"/>
      <c r="AC82" s="7"/>
      <c r="AD82" s="7"/>
      <c r="AE82" s="7"/>
      <c r="AF82" s="7"/>
      <c r="AG82" s="173"/>
      <c r="AH82" s="173"/>
      <c r="AI82" s="7"/>
    </row>
    <row r="83" spans="1:35" s="1" customFormat="1" ht="12.75" x14ac:dyDescent="0.2">
      <c r="A83" s="4"/>
      <c r="B83" s="12"/>
      <c r="C83" s="12"/>
      <c r="D83" s="12"/>
      <c r="E83" s="4"/>
      <c r="F83" s="4"/>
      <c r="G83" s="4"/>
      <c r="H83" s="4"/>
      <c r="I83" s="4"/>
      <c r="J83" s="4"/>
      <c r="K83" s="4"/>
      <c r="L83" s="4"/>
      <c r="M83" s="12"/>
      <c r="N83" s="4"/>
      <c r="O83" s="7"/>
      <c r="P83" s="7"/>
      <c r="Q83" s="7"/>
      <c r="R83" s="7"/>
      <c r="S83" s="12"/>
      <c r="T83" s="12"/>
      <c r="U83" s="4"/>
      <c r="V83" s="4"/>
      <c r="W83" s="4"/>
      <c r="X83" s="4"/>
      <c r="Y83" s="4"/>
      <c r="Z83" s="174"/>
      <c r="AA83" s="4"/>
      <c r="AB83" s="7"/>
      <c r="AC83" s="7"/>
      <c r="AD83" s="7"/>
      <c r="AE83" s="7"/>
      <c r="AF83" s="7"/>
      <c r="AG83" s="173"/>
      <c r="AH83" s="173"/>
      <c r="AI83" s="7"/>
    </row>
    <row r="84" spans="1:35" s="1" customFormat="1" ht="12.75" x14ac:dyDescent="0.2">
      <c r="A84" s="4"/>
      <c r="B84" s="12"/>
      <c r="C84" s="12"/>
      <c r="D84" s="12"/>
      <c r="E84" s="4"/>
      <c r="F84" s="4"/>
      <c r="G84" s="4"/>
      <c r="H84" s="4"/>
      <c r="I84" s="4"/>
      <c r="J84" s="4"/>
      <c r="K84" s="4"/>
      <c r="L84" s="4"/>
      <c r="M84" s="12"/>
      <c r="N84" s="4"/>
      <c r="O84" s="7"/>
      <c r="P84" s="7"/>
      <c r="Q84" s="7"/>
      <c r="R84" s="7"/>
      <c r="S84" s="12"/>
      <c r="T84" s="12"/>
      <c r="U84" s="4"/>
      <c r="V84" s="4"/>
      <c r="W84" s="4"/>
      <c r="X84" s="4"/>
      <c r="Y84" s="4"/>
      <c r="Z84" s="174"/>
      <c r="AA84" s="4"/>
      <c r="AB84" s="7"/>
      <c r="AC84" s="7"/>
      <c r="AD84" s="7"/>
      <c r="AE84" s="7"/>
      <c r="AF84" s="7"/>
      <c r="AG84" s="173"/>
      <c r="AH84" s="173"/>
      <c r="AI84" s="7"/>
    </row>
    <row r="85" spans="1:35" s="1" customFormat="1" ht="12.75" x14ac:dyDescent="0.2">
      <c r="A85" s="4"/>
      <c r="B85" s="12"/>
      <c r="C85" s="12"/>
      <c r="D85" s="12"/>
      <c r="E85" s="4"/>
      <c r="F85" s="4"/>
      <c r="G85" s="4"/>
      <c r="H85" s="4"/>
      <c r="I85" s="4"/>
      <c r="J85" s="4"/>
      <c r="K85" s="4"/>
      <c r="L85" s="4"/>
      <c r="M85" s="12"/>
      <c r="N85" s="4"/>
      <c r="O85" s="7"/>
      <c r="P85" s="7"/>
      <c r="Q85" s="7"/>
      <c r="R85" s="7"/>
      <c r="S85" s="12"/>
      <c r="T85" s="12"/>
      <c r="U85" s="4"/>
      <c r="V85" s="4"/>
      <c r="W85" s="4"/>
      <c r="X85" s="4"/>
      <c r="Y85" s="4"/>
      <c r="Z85" s="174"/>
      <c r="AA85" s="4"/>
      <c r="AB85" s="7"/>
      <c r="AC85" s="7"/>
      <c r="AD85" s="7"/>
      <c r="AE85" s="7"/>
      <c r="AF85" s="7"/>
      <c r="AG85" s="173"/>
      <c r="AH85" s="173"/>
      <c r="AI85" s="7"/>
    </row>
    <row r="86" spans="1:35" s="1" customFormat="1" ht="12.75" x14ac:dyDescent="0.2">
      <c r="A86" s="4"/>
      <c r="B86" s="12"/>
      <c r="C86" s="12"/>
      <c r="D86" s="12"/>
      <c r="E86" s="4"/>
      <c r="F86" s="4"/>
      <c r="G86" s="4"/>
      <c r="H86" s="4"/>
      <c r="I86" s="4"/>
      <c r="J86" s="4"/>
      <c r="K86" s="4"/>
      <c r="L86" s="4"/>
      <c r="M86" s="12"/>
      <c r="N86" s="4"/>
      <c r="O86" s="7"/>
      <c r="P86" s="7"/>
      <c r="Q86" s="7"/>
      <c r="R86" s="7"/>
      <c r="S86" s="12"/>
      <c r="T86" s="12"/>
      <c r="U86" s="4"/>
      <c r="V86" s="4"/>
      <c r="W86" s="4"/>
      <c r="X86" s="4"/>
      <c r="Y86" s="4"/>
      <c r="Z86" s="174"/>
      <c r="AA86" s="4"/>
      <c r="AB86" s="7"/>
      <c r="AC86" s="7"/>
      <c r="AD86" s="7"/>
      <c r="AE86" s="7"/>
      <c r="AF86" s="7"/>
      <c r="AG86" s="173"/>
      <c r="AH86" s="173"/>
      <c r="AI86" s="7"/>
    </row>
    <row r="87" spans="1:35" s="16" customFormat="1" x14ac:dyDescent="0.25">
      <c r="A87" s="14"/>
      <c r="B87" s="14"/>
      <c r="C87" s="14"/>
      <c r="D87" s="14"/>
      <c r="E87" s="14"/>
      <c r="F87" s="14"/>
      <c r="G87" s="14"/>
      <c r="H87" s="14"/>
      <c r="I87" s="14"/>
      <c r="J87" s="14"/>
      <c r="K87" s="14"/>
      <c r="L87" s="14"/>
      <c r="M87" s="14"/>
      <c r="N87" s="14"/>
      <c r="O87" s="15"/>
      <c r="P87" s="15"/>
      <c r="Q87" s="15"/>
      <c r="R87" s="15"/>
      <c r="S87" s="14"/>
      <c r="T87" s="14"/>
      <c r="U87" s="14"/>
      <c r="V87" s="14"/>
      <c r="W87" s="14"/>
      <c r="X87" s="14"/>
      <c r="Y87" s="14"/>
      <c r="Z87" s="14"/>
      <c r="AA87" s="14"/>
      <c r="AB87" s="14"/>
      <c r="AC87" s="14"/>
      <c r="AD87" s="14"/>
      <c r="AE87" s="15"/>
      <c r="AF87" s="15"/>
      <c r="AG87" s="14"/>
      <c r="AH87" s="14"/>
      <c r="AI87" s="15"/>
    </row>
    <row r="88" spans="1:35" x14ac:dyDescent="0.25">
      <c r="A88" s="5" t="s">
        <v>13</v>
      </c>
      <c r="B88" s="6"/>
      <c r="C88" s="6"/>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row>
    <row r="89" spans="1:35" x14ac:dyDescent="0.25">
      <c r="A89" s="10" t="s">
        <v>39</v>
      </c>
      <c r="B89" s="10"/>
      <c r="C89" s="10"/>
      <c r="D89" s="10"/>
      <c r="E89" s="10"/>
      <c r="F89" s="10"/>
      <c r="G89" s="10"/>
      <c r="H89" s="10"/>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row>
    <row r="90" spans="1:35" x14ac:dyDescent="0.25">
      <c r="A90" s="10" t="s">
        <v>40</v>
      </c>
      <c r="B90" s="10"/>
      <c r="C90" s="10"/>
      <c r="D90" s="10"/>
      <c r="E90" s="10"/>
      <c r="F90" s="10"/>
      <c r="G90" s="10"/>
      <c r="H90" s="10"/>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row>
    <row r="91" spans="1:35"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row>
    <row r="92" spans="1:35"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row>
    <row r="93" spans="1:35"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row>
    <row r="94" spans="1:35" x14ac:dyDescent="0.25">
      <c r="A94" s="195" t="s">
        <v>14</v>
      </c>
      <c r="B94" s="195"/>
      <c r="C94" s="195"/>
      <c r="D94" s="195"/>
      <c r="E94" s="195"/>
      <c r="F94" s="195"/>
      <c r="G94" s="195"/>
      <c r="H94" s="195"/>
      <c r="I94" s="195"/>
      <c r="J94" s="195"/>
      <c r="K94" s="195"/>
      <c r="L94" s="195"/>
      <c r="M94" s="195"/>
      <c r="N94" s="195"/>
      <c r="O94" s="195"/>
      <c r="P94" s="195"/>
      <c r="Q94" s="195"/>
      <c r="R94" s="195"/>
      <c r="S94" s="195"/>
      <c r="T94" s="195"/>
      <c r="U94" s="195"/>
      <c r="V94" s="195"/>
      <c r="W94" s="195"/>
      <c r="X94" s="195"/>
      <c r="Y94" s="195"/>
      <c r="Z94" s="195"/>
      <c r="AA94" s="195"/>
      <c r="AB94" s="195"/>
      <c r="AC94" s="195"/>
      <c r="AD94" s="195"/>
      <c r="AE94" s="195"/>
      <c r="AF94" s="195"/>
      <c r="AG94" s="195"/>
      <c r="AH94" s="195"/>
      <c r="AI94" s="195"/>
    </row>
  </sheetData>
  <mergeCells count="774">
    <mergeCell ref="A1:AH1"/>
    <mergeCell ref="A3:A4"/>
    <mergeCell ref="B3:B4"/>
    <mergeCell ref="C3:C4"/>
    <mergeCell ref="D3:D4"/>
    <mergeCell ref="E3:E4"/>
    <mergeCell ref="F3:F4"/>
    <mergeCell ref="G3:G4"/>
    <mergeCell ref="H3:H4"/>
    <mergeCell ref="I3:L3"/>
    <mergeCell ref="AI3:AI4"/>
    <mergeCell ref="A6:A9"/>
    <mergeCell ref="B6:B9"/>
    <mergeCell ref="C6:C9"/>
    <mergeCell ref="D6:D9"/>
    <mergeCell ref="E6:E9"/>
    <mergeCell ref="F6:F9"/>
    <mergeCell ref="S3:S4"/>
    <mergeCell ref="T3:T4"/>
    <mergeCell ref="U3:Z3"/>
    <mergeCell ref="AA3:AA4"/>
    <mergeCell ref="AB3:AB4"/>
    <mergeCell ref="AC3:AE3"/>
    <mergeCell ref="M3:M4"/>
    <mergeCell ref="N3:N4"/>
    <mergeCell ref="O3:O4"/>
    <mergeCell ref="P3:P4"/>
    <mergeCell ref="Q3:Q4"/>
    <mergeCell ref="R3:R4"/>
    <mergeCell ref="G6:G9"/>
    <mergeCell ref="H6:H9"/>
    <mergeCell ref="M6:M9"/>
    <mergeCell ref="N6:N9"/>
    <mergeCell ref="O6:O9"/>
    <mergeCell ref="P6:P9"/>
    <mergeCell ref="AF3:AF4"/>
    <mergeCell ref="AG3:AG4"/>
    <mergeCell ref="AH3:AH4"/>
    <mergeCell ref="W6:W9"/>
    <mergeCell ref="X6:X9"/>
    <mergeCell ref="Y6:Y9"/>
    <mergeCell ref="Z6:Z9"/>
    <mergeCell ref="AA6:AA9"/>
    <mergeCell ref="AB6:AB9"/>
    <mergeCell ref="Q6:Q9"/>
    <mergeCell ref="R6:R9"/>
    <mergeCell ref="S6:S9"/>
    <mergeCell ref="T6:T9"/>
    <mergeCell ref="U6:U9"/>
    <mergeCell ref="V6:V9"/>
    <mergeCell ref="N10:N12"/>
    <mergeCell ref="O10:O12"/>
    <mergeCell ref="P10:P12"/>
    <mergeCell ref="Q10:Q12"/>
    <mergeCell ref="R10:R12"/>
    <mergeCell ref="S10:S12"/>
    <mergeCell ref="AI6:AI21"/>
    <mergeCell ref="A10:A12"/>
    <mergeCell ref="B10:B12"/>
    <mergeCell ref="C10:C12"/>
    <mergeCell ref="D10:D12"/>
    <mergeCell ref="E10:E12"/>
    <mergeCell ref="F10:F12"/>
    <mergeCell ref="G10:G12"/>
    <mergeCell ref="H10:H12"/>
    <mergeCell ref="M10:M12"/>
    <mergeCell ref="AC6:AC9"/>
    <mergeCell ref="AD6:AD9"/>
    <mergeCell ref="AE6:AE9"/>
    <mergeCell ref="AF6:AF9"/>
    <mergeCell ref="AG6:AG21"/>
    <mergeCell ref="AH6:AH21"/>
    <mergeCell ref="AF10:AF12"/>
    <mergeCell ref="AC13:AC15"/>
    <mergeCell ref="Z10:Z12"/>
    <mergeCell ref="AA10:AA12"/>
    <mergeCell ref="AB10:AB12"/>
    <mergeCell ref="AC10:AC12"/>
    <mergeCell ref="AD10:AD12"/>
    <mergeCell ref="AE10:AE12"/>
    <mergeCell ref="T10:T12"/>
    <mergeCell ref="U10:U12"/>
    <mergeCell ref="V10:V12"/>
    <mergeCell ref="W10:W12"/>
    <mergeCell ref="X10:X12"/>
    <mergeCell ref="Y10:Y12"/>
    <mergeCell ref="G13:G15"/>
    <mergeCell ref="H13:H15"/>
    <mergeCell ref="M13:M15"/>
    <mergeCell ref="N13:N15"/>
    <mergeCell ref="O13:O15"/>
    <mergeCell ref="P13:P15"/>
    <mergeCell ref="A13:A15"/>
    <mergeCell ref="B13:B15"/>
    <mergeCell ref="C13:C15"/>
    <mergeCell ref="D13:D15"/>
    <mergeCell ref="E13:E15"/>
    <mergeCell ref="F13:F15"/>
    <mergeCell ref="A16:A18"/>
    <mergeCell ref="B16:B18"/>
    <mergeCell ref="C16:C18"/>
    <mergeCell ref="D16:D18"/>
    <mergeCell ref="E16:E18"/>
    <mergeCell ref="F16:F18"/>
    <mergeCell ref="G16:G18"/>
    <mergeCell ref="H16:H18"/>
    <mergeCell ref="M16:M18"/>
    <mergeCell ref="X16:X18"/>
    <mergeCell ref="Y16:Y18"/>
    <mergeCell ref="N16:N18"/>
    <mergeCell ref="O16:O18"/>
    <mergeCell ref="P16:P18"/>
    <mergeCell ref="Q16:Q18"/>
    <mergeCell ref="R16:R18"/>
    <mergeCell ref="S16:S18"/>
    <mergeCell ref="AF13:AF15"/>
    <mergeCell ref="W13:W15"/>
    <mergeCell ref="X13:X15"/>
    <mergeCell ref="Y13:Y15"/>
    <mergeCell ref="Z13:Z15"/>
    <mergeCell ref="AA13:AA15"/>
    <mergeCell ref="AB13:AB15"/>
    <mergeCell ref="Q13:Q15"/>
    <mergeCell ref="R13:R15"/>
    <mergeCell ref="S13:S15"/>
    <mergeCell ref="T13:T15"/>
    <mergeCell ref="U13:U15"/>
    <mergeCell ref="V13:V15"/>
    <mergeCell ref="AD13:AD15"/>
    <mergeCell ref="AE13:AE15"/>
    <mergeCell ref="P19:P21"/>
    <mergeCell ref="Q19:Q21"/>
    <mergeCell ref="R19:R21"/>
    <mergeCell ref="S19:S21"/>
    <mergeCell ref="AF16:AF18"/>
    <mergeCell ref="A19:A21"/>
    <mergeCell ref="B19:B21"/>
    <mergeCell ref="C19:C21"/>
    <mergeCell ref="D19:D21"/>
    <mergeCell ref="E19:E21"/>
    <mergeCell ref="F19:F21"/>
    <mergeCell ref="G19:G21"/>
    <mergeCell ref="H19:H21"/>
    <mergeCell ref="M19:M21"/>
    <mergeCell ref="Z16:Z18"/>
    <mergeCell ref="AA16:AA18"/>
    <mergeCell ref="AB16:AB18"/>
    <mergeCell ref="AC16:AC18"/>
    <mergeCell ref="AD16:AD18"/>
    <mergeCell ref="AE16:AE18"/>
    <mergeCell ref="T16:T18"/>
    <mergeCell ref="U16:U18"/>
    <mergeCell ref="V16:V18"/>
    <mergeCell ref="W16:W18"/>
    <mergeCell ref="AF19:AF21"/>
    <mergeCell ref="A22:A26"/>
    <mergeCell ref="B22:B26"/>
    <mergeCell ref="C22:C26"/>
    <mergeCell ref="D22:D26"/>
    <mergeCell ref="E22:E26"/>
    <mergeCell ref="F22:F23"/>
    <mergeCell ref="G22:G26"/>
    <mergeCell ref="H22:H26"/>
    <mergeCell ref="M22:M26"/>
    <mergeCell ref="Z19:Z21"/>
    <mergeCell ref="AA19:AA21"/>
    <mergeCell ref="AB19:AB21"/>
    <mergeCell ref="AC19:AC21"/>
    <mergeCell ref="AD19:AD21"/>
    <mergeCell ref="AE19:AE21"/>
    <mergeCell ref="T19:T21"/>
    <mergeCell ref="U19:U21"/>
    <mergeCell ref="V19:V21"/>
    <mergeCell ref="W19:W21"/>
    <mergeCell ref="X19:X21"/>
    <mergeCell ref="Y19:Y21"/>
    <mergeCell ref="N19:N21"/>
    <mergeCell ref="O19:O21"/>
    <mergeCell ref="AF22:AF23"/>
    <mergeCell ref="AG22:AG26"/>
    <mergeCell ref="AH22:AH26"/>
    <mergeCell ref="AI22:AI26"/>
    <mergeCell ref="F25:F26"/>
    <mergeCell ref="S25:S26"/>
    <mergeCell ref="T25:T26"/>
    <mergeCell ref="U25:U26"/>
    <mergeCell ref="V25:V26"/>
    <mergeCell ref="W25:W26"/>
    <mergeCell ref="Z22:Z23"/>
    <mergeCell ref="AA22:AA23"/>
    <mergeCell ref="AB22:AB23"/>
    <mergeCell ref="AC22:AC23"/>
    <mergeCell ref="AD22:AD23"/>
    <mergeCell ref="AE22:AE23"/>
    <mergeCell ref="T22:T23"/>
    <mergeCell ref="U22:U23"/>
    <mergeCell ref="V22:V23"/>
    <mergeCell ref="W22:W23"/>
    <mergeCell ref="X22:X23"/>
    <mergeCell ref="Y22:Y23"/>
    <mergeCell ref="N22:N26"/>
    <mergeCell ref="O22:O26"/>
    <mergeCell ref="AD25:AD26"/>
    <mergeCell ref="AE25:AE26"/>
    <mergeCell ref="AF25:AF26"/>
    <mergeCell ref="A27:A28"/>
    <mergeCell ref="B27:B28"/>
    <mergeCell ref="C27:C28"/>
    <mergeCell ref="D27:D28"/>
    <mergeCell ref="E27:E28"/>
    <mergeCell ref="F27:F28"/>
    <mergeCell ref="G27:G28"/>
    <mergeCell ref="X25:X26"/>
    <mergeCell ref="Y25:Y26"/>
    <mergeCell ref="Z25:Z26"/>
    <mergeCell ref="AA25:AA26"/>
    <mergeCell ref="AB25:AB26"/>
    <mergeCell ref="AC25:AC26"/>
    <mergeCell ref="P22:P26"/>
    <mergeCell ref="Q22:Q26"/>
    <mergeCell ref="R22:R26"/>
    <mergeCell ref="S22:S23"/>
    <mergeCell ref="AG27:AG28"/>
    <mergeCell ref="AH27:AH28"/>
    <mergeCell ref="AI27:AI28"/>
    <mergeCell ref="X27:X28"/>
    <mergeCell ref="Y27:Y28"/>
    <mergeCell ref="Z27:Z28"/>
    <mergeCell ref="AA27:AA28"/>
    <mergeCell ref="AB27:AB28"/>
    <mergeCell ref="AC27:AC28"/>
    <mergeCell ref="A29:A30"/>
    <mergeCell ref="B29:B30"/>
    <mergeCell ref="C29:C30"/>
    <mergeCell ref="D29:D30"/>
    <mergeCell ref="E29:E30"/>
    <mergeCell ref="F29:F30"/>
    <mergeCell ref="AD27:AD28"/>
    <mergeCell ref="AE27:AE28"/>
    <mergeCell ref="AF27:AF28"/>
    <mergeCell ref="R27:R28"/>
    <mergeCell ref="S27:S28"/>
    <mergeCell ref="T27:T28"/>
    <mergeCell ref="U27:U28"/>
    <mergeCell ref="V27:V28"/>
    <mergeCell ref="W27:W28"/>
    <mergeCell ref="H27:H28"/>
    <mergeCell ref="M27:M28"/>
    <mergeCell ref="N27:N28"/>
    <mergeCell ref="O27:O28"/>
    <mergeCell ref="P27:P28"/>
    <mergeCell ref="Q27:Q28"/>
    <mergeCell ref="AA29:AA30"/>
    <mergeCell ref="AB29:AB30"/>
    <mergeCell ref="Q29:Q30"/>
    <mergeCell ref="R29:R30"/>
    <mergeCell ref="S29:S30"/>
    <mergeCell ref="T29:T30"/>
    <mergeCell ref="U29:U30"/>
    <mergeCell ref="V29:V30"/>
    <mergeCell ref="G29:G30"/>
    <mergeCell ref="H29:H30"/>
    <mergeCell ref="M29:M30"/>
    <mergeCell ref="N29:N30"/>
    <mergeCell ref="O29:O30"/>
    <mergeCell ref="P29:P30"/>
    <mergeCell ref="P31:P32"/>
    <mergeCell ref="Q31:Q32"/>
    <mergeCell ref="R31:R32"/>
    <mergeCell ref="S31:S32"/>
    <mergeCell ref="AI29:AI30"/>
    <mergeCell ref="A31:A32"/>
    <mergeCell ref="B31:B32"/>
    <mergeCell ref="C31:C32"/>
    <mergeCell ref="D31:D32"/>
    <mergeCell ref="E31:E32"/>
    <mergeCell ref="F31:F32"/>
    <mergeCell ref="G31:G32"/>
    <mergeCell ref="H31:H32"/>
    <mergeCell ref="M31:M32"/>
    <mergeCell ref="AC29:AC30"/>
    <mergeCell ref="AD29:AD30"/>
    <mergeCell ref="AE29:AE30"/>
    <mergeCell ref="AF29:AF30"/>
    <mergeCell ref="AG29:AG30"/>
    <mergeCell ref="AH29:AH30"/>
    <mergeCell ref="W29:W30"/>
    <mergeCell ref="X29:X30"/>
    <mergeCell ref="Y29:Y30"/>
    <mergeCell ref="Z29:Z30"/>
    <mergeCell ref="AF31:AF32"/>
    <mergeCell ref="AG31:AG32"/>
    <mergeCell ref="AH31:AH32"/>
    <mergeCell ref="AI31:AI32"/>
    <mergeCell ref="A33:A35"/>
    <mergeCell ref="B33:B35"/>
    <mergeCell ref="C33:C35"/>
    <mergeCell ref="D33:D35"/>
    <mergeCell ref="E33:E35"/>
    <mergeCell ref="F33:F35"/>
    <mergeCell ref="Z31:Z32"/>
    <mergeCell ref="AA31:AA32"/>
    <mergeCell ref="AB31:AB32"/>
    <mergeCell ref="AC31:AC32"/>
    <mergeCell ref="AD31:AD32"/>
    <mergeCell ref="AE31:AE32"/>
    <mergeCell ref="T31:T32"/>
    <mergeCell ref="U31:U32"/>
    <mergeCell ref="V31:V32"/>
    <mergeCell ref="W31:W32"/>
    <mergeCell ref="X31:X32"/>
    <mergeCell ref="Y31:Y32"/>
    <mergeCell ref="N31:N32"/>
    <mergeCell ref="O31:O32"/>
    <mergeCell ref="AA33:AA35"/>
    <mergeCell ref="AB33:AB35"/>
    <mergeCell ref="Q33:Q35"/>
    <mergeCell ref="R33:R35"/>
    <mergeCell ref="S33:S35"/>
    <mergeCell ref="T33:T35"/>
    <mergeCell ref="U33:U35"/>
    <mergeCell ref="V33:V35"/>
    <mergeCell ref="G33:G35"/>
    <mergeCell ref="H33:H35"/>
    <mergeCell ref="M33:M35"/>
    <mergeCell ref="N33:N35"/>
    <mergeCell ref="O33:O35"/>
    <mergeCell ref="P33:P35"/>
    <mergeCell ref="P36:P38"/>
    <mergeCell ref="Q36:Q38"/>
    <mergeCell ref="R36:R38"/>
    <mergeCell ref="S36:S38"/>
    <mergeCell ref="AI33:AI35"/>
    <mergeCell ref="A36:A38"/>
    <mergeCell ref="B36:B38"/>
    <mergeCell ref="C36:C38"/>
    <mergeCell ref="D36:D38"/>
    <mergeCell ref="E36:E38"/>
    <mergeCell ref="F36:F38"/>
    <mergeCell ref="G36:G38"/>
    <mergeCell ref="H36:H38"/>
    <mergeCell ref="M36:M38"/>
    <mergeCell ref="AC33:AC35"/>
    <mergeCell ref="AD33:AD35"/>
    <mergeCell ref="AE33:AE35"/>
    <mergeCell ref="AF33:AF35"/>
    <mergeCell ref="AG33:AG35"/>
    <mergeCell ref="AH33:AH35"/>
    <mergeCell ref="W33:W35"/>
    <mergeCell ref="X33:X35"/>
    <mergeCell ref="Y33:Y35"/>
    <mergeCell ref="Z33:Z35"/>
    <mergeCell ref="AF36:AF38"/>
    <mergeCell ref="AG36:AG38"/>
    <mergeCell ref="AH36:AH38"/>
    <mergeCell ref="AI36:AI38"/>
    <mergeCell ref="A39:A40"/>
    <mergeCell ref="B39:B40"/>
    <mergeCell ref="C39:C40"/>
    <mergeCell ref="D39:D40"/>
    <mergeCell ref="E39:E40"/>
    <mergeCell ref="F39:F40"/>
    <mergeCell ref="Z36:Z38"/>
    <mergeCell ref="AA36:AA38"/>
    <mergeCell ref="AB36:AB38"/>
    <mergeCell ref="AC36:AC38"/>
    <mergeCell ref="AD36:AD38"/>
    <mergeCell ref="AE36:AE38"/>
    <mergeCell ref="T36:T38"/>
    <mergeCell ref="U36:U38"/>
    <mergeCell ref="V36:V38"/>
    <mergeCell ref="W36:W38"/>
    <mergeCell ref="X36:X38"/>
    <mergeCell ref="Y36:Y38"/>
    <mergeCell ref="N36:N38"/>
    <mergeCell ref="O36:O38"/>
    <mergeCell ref="AA39:AA40"/>
    <mergeCell ref="AB39:AB40"/>
    <mergeCell ref="Q39:Q40"/>
    <mergeCell ref="R39:R40"/>
    <mergeCell ref="S39:S40"/>
    <mergeCell ref="T39:T40"/>
    <mergeCell ref="U39:U40"/>
    <mergeCell ref="V39:V40"/>
    <mergeCell ref="G39:G40"/>
    <mergeCell ref="H39:H40"/>
    <mergeCell ref="M39:M40"/>
    <mergeCell ref="N39:N40"/>
    <mergeCell ref="O39:O40"/>
    <mergeCell ref="P39:P40"/>
    <mergeCell ref="P41:P43"/>
    <mergeCell ref="Q41:Q43"/>
    <mergeCell ref="R41:R43"/>
    <mergeCell ref="S41:S43"/>
    <mergeCell ref="AI39:AI40"/>
    <mergeCell ref="A41:A43"/>
    <mergeCell ref="B41:B43"/>
    <mergeCell ref="C41:C43"/>
    <mergeCell ref="D41:D43"/>
    <mergeCell ref="E41:E43"/>
    <mergeCell ref="F41:F43"/>
    <mergeCell ref="G41:G43"/>
    <mergeCell ref="H41:H43"/>
    <mergeCell ref="M41:M43"/>
    <mergeCell ref="AC39:AC40"/>
    <mergeCell ref="AD39:AD40"/>
    <mergeCell ref="AE39:AE40"/>
    <mergeCell ref="AF39:AF40"/>
    <mergeCell ref="AG39:AG40"/>
    <mergeCell ref="AH39:AH40"/>
    <mergeCell ref="W39:W40"/>
    <mergeCell ref="X39:X40"/>
    <mergeCell ref="Y39:Y40"/>
    <mergeCell ref="Z39:Z40"/>
    <mergeCell ref="AF41:AF43"/>
    <mergeCell ref="AG41:AG43"/>
    <mergeCell ref="AH41:AH43"/>
    <mergeCell ref="AI41:AI43"/>
    <mergeCell ref="A44:A46"/>
    <mergeCell ref="B44:B46"/>
    <mergeCell ref="C44:C46"/>
    <mergeCell ref="D44:D46"/>
    <mergeCell ref="E44:E46"/>
    <mergeCell ref="F44:F46"/>
    <mergeCell ref="Z41:Z43"/>
    <mergeCell ref="AA41:AA43"/>
    <mergeCell ref="AB41:AB43"/>
    <mergeCell ref="AC41:AC43"/>
    <mergeCell ref="AD41:AD43"/>
    <mergeCell ref="AE41:AE43"/>
    <mergeCell ref="T41:T43"/>
    <mergeCell ref="U41:U43"/>
    <mergeCell ref="V41:V43"/>
    <mergeCell ref="W41:W43"/>
    <mergeCell ref="X41:X43"/>
    <mergeCell ref="Y41:Y43"/>
    <mergeCell ref="N41:N43"/>
    <mergeCell ref="O41:O43"/>
    <mergeCell ref="AA44:AA46"/>
    <mergeCell ref="AB44:AB46"/>
    <mergeCell ref="Q44:Q46"/>
    <mergeCell ref="R44:R46"/>
    <mergeCell ref="S44:S46"/>
    <mergeCell ref="T44:T46"/>
    <mergeCell ref="U44:U46"/>
    <mergeCell ref="V44:V46"/>
    <mergeCell ref="G44:G46"/>
    <mergeCell ref="H44:H46"/>
    <mergeCell ref="M44:M46"/>
    <mergeCell ref="N44:N46"/>
    <mergeCell ref="O44:O46"/>
    <mergeCell ref="P44:P46"/>
    <mergeCell ref="P47:P49"/>
    <mergeCell ref="Q47:Q49"/>
    <mergeCell ref="R47:R49"/>
    <mergeCell ref="S47:S49"/>
    <mergeCell ref="AI44:AI46"/>
    <mergeCell ref="A47:A49"/>
    <mergeCell ref="B47:B49"/>
    <mergeCell ref="C47:C49"/>
    <mergeCell ref="D47:D49"/>
    <mergeCell ref="E47:E49"/>
    <mergeCell ref="F47:F49"/>
    <mergeCell ref="G47:G49"/>
    <mergeCell ref="H47:H49"/>
    <mergeCell ref="M47:M49"/>
    <mergeCell ref="AC44:AC46"/>
    <mergeCell ref="AD44:AD46"/>
    <mergeCell ref="AE44:AE46"/>
    <mergeCell ref="AF44:AF46"/>
    <mergeCell ref="AG44:AG46"/>
    <mergeCell ref="AH44:AH46"/>
    <mergeCell ref="W44:W46"/>
    <mergeCell ref="X44:X46"/>
    <mergeCell ref="Y44:Y46"/>
    <mergeCell ref="Z44:Z46"/>
    <mergeCell ref="AF47:AF49"/>
    <mergeCell ref="AG47:AG49"/>
    <mergeCell ref="AH47:AH49"/>
    <mergeCell ref="AI47:AI49"/>
    <mergeCell ref="A50:A52"/>
    <mergeCell ref="B50:B52"/>
    <mergeCell ref="C50:C52"/>
    <mergeCell ref="D50:D52"/>
    <mergeCell ref="E50:E52"/>
    <mergeCell ref="F50:F52"/>
    <mergeCell ref="Z47:Z49"/>
    <mergeCell ref="AA47:AA49"/>
    <mergeCell ref="AB47:AB49"/>
    <mergeCell ref="AC47:AC49"/>
    <mergeCell ref="AD47:AD49"/>
    <mergeCell ref="AE47:AE49"/>
    <mergeCell ref="T47:T49"/>
    <mergeCell ref="U47:U49"/>
    <mergeCell ref="V47:V49"/>
    <mergeCell ref="W47:W49"/>
    <mergeCell ref="X47:X49"/>
    <mergeCell ref="Y47:Y49"/>
    <mergeCell ref="N47:N49"/>
    <mergeCell ref="O47:O49"/>
    <mergeCell ref="AA50:AA52"/>
    <mergeCell ref="AB50:AB52"/>
    <mergeCell ref="Q50:Q52"/>
    <mergeCell ref="R50:R52"/>
    <mergeCell ref="S50:S52"/>
    <mergeCell ref="T50:T52"/>
    <mergeCell ref="U50:U52"/>
    <mergeCell ref="V50:V52"/>
    <mergeCell ref="G50:G52"/>
    <mergeCell ref="H50:H52"/>
    <mergeCell ref="M50:M52"/>
    <mergeCell ref="N50:N52"/>
    <mergeCell ref="O50:O52"/>
    <mergeCell ref="P50:P52"/>
    <mergeCell ref="P53:P55"/>
    <mergeCell ref="Q53:Q55"/>
    <mergeCell ref="R53:R55"/>
    <mergeCell ref="S53:S55"/>
    <mergeCell ref="AI50:AI52"/>
    <mergeCell ref="A53:A55"/>
    <mergeCell ref="B53:B55"/>
    <mergeCell ref="C53:C55"/>
    <mergeCell ref="D53:D55"/>
    <mergeCell ref="E53:E55"/>
    <mergeCell ref="F53:F55"/>
    <mergeCell ref="G53:G55"/>
    <mergeCell ref="H53:H55"/>
    <mergeCell ref="M53:M55"/>
    <mergeCell ref="AC50:AC52"/>
    <mergeCell ref="AD50:AD52"/>
    <mergeCell ref="AE50:AE52"/>
    <mergeCell ref="AF50:AF52"/>
    <mergeCell ref="AG50:AG52"/>
    <mergeCell ref="AH50:AH52"/>
    <mergeCell ref="W50:W52"/>
    <mergeCell ref="X50:X52"/>
    <mergeCell ref="Y50:Y52"/>
    <mergeCell ref="Z50:Z52"/>
    <mergeCell ref="AF53:AF55"/>
    <mergeCell ref="AG53:AG55"/>
    <mergeCell ref="AH53:AH55"/>
    <mergeCell ref="AI53:AI55"/>
    <mergeCell ref="A56:A60"/>
    <mergeCell ref="B56:B60"/>
    <mergeCell ref="C56:C60"/>
    <mergeCell ref="D56:D60"/>
    <mergeCell ref="E56:E60"/>
    <mergeCell ref="F56:F60"/>
    <mergeCell ref="Z53:Z55"/>
    <mergeCell ref="AA53:AA55"/>
    <mergeCell ref="AB53:AB55"/>
    <mergeCell ref="AC53:AC55"/>
    <mergeCell ref="AD53:AD55"/>
    <mergeCell ref="AE53:AE55"/>
    <mergeCell ref="T53:T55"/>
    <mergeCell ref="U53:U55"/>
    <mergeCell ref="V53:V55"/>
    <mergeCell ref="W53:W55"/>
    <mergeCell ref="X53:X55"/>
    <mergeCell ref="Y53:Y55"/>
    <mergeCell ref="N53:N55"/>
    <mergeCell ref="O53:O55"/>
    <mergeCell ref="AA56:AA60"/>
    <mergeCell ref="AB56:AB60"/>
    <mergeCell ref="Q56:Q60"/>
    <mergeCell ref="R56:R60"/>
    <mergeCell ref="S56:S60"/>
    <mergeCell ref="T56:T60"/>
    <mergeCell ref="U56:U60"/>
    <mergeCell ref="V56:V60"/>
    <mergeCell ref="G56:G60"/>
    <mergeCell ref="H56:H60"/>
    <mergeCell ref="M56:M60"/>
    <mergeCell ref="N56:N60"/>
    <mergeCell ref="O56:O60"/>
    <mergeCell ref="P56:P60"/>
    <mergeCell ref="P61:P65"/>
    <mergeCell ref="Q61:Q65"/>
    <mergeCell ref="R61:R65"/>
    <mergeCell ref="S61:S65"/>
    <mergeCell ref="AI56:AI60"/>
    <mergeCell ref="A61:A65"/>
    <mergeCell ref="B61:B65"/>
    <mergeCell ref="C61:C65"/>
    <mergeCell ref="D61:D65"/>
    <mergeCell ref="E61:E65"/>
    <mergeCell ref="F61:F65"/>
    <mergeCell ref="G61:G65"/>
    <mergeCell ref="H61:H65"/>
    <mergeCell ref="M61:M65"/>
    <mergeCell ref="AC56:AC60"/>
    <mergeCell ref="AD56:AD60"/>
    <mergeCell ref="AE56:AE60"/>
    <mergeCell ref="AF56:AF60"/>
    <mergeCell ref="AG56:AG60"/>
    <mergeCell ref="AH56:AH60"/>
    <mergeCell ref="W56:W60"/>
    <mergeCell ref="X56:X60"/>
    <mergeCell ref="Y56:Y60"/>
    <mergeCell ref="Z56:Z60"/>
    <mergeCell ref="AF61:AF65"/>
    <mergeCell ref="AG61:AG65"/>
    <mergeCell ref="AH61:AH65"/>
    <mergeCell ref="AI61:AI65"/>
    <mergeCell ref="A66:A68"/>
    <mergeCell ref="B66:B68"/>
    <mergeCell ref="C66:C68"/>
    <mergeCell ref="D66:D68"/>
    <mergeCell ref="E66:E68"/>
    <mergeCell ref="F66:F68"/>
    <mergeCell ref="Z61:Z65"/>
    <mergeCell ref="AA61:AA65"/>
    <mergeCell ref="AB61:AB65"/>
    <mergeCell ref="AC61:AC65"/>
    <mergeCell ref="AD61:AD65"/>
    <mergeCell ref="AE61:AE65"/>
    <mergeCell ref="T61:T65"/>
    <mergeCell ref="U61:U65"/>
    <mergeCell ref="V61:V65"/>
    <mergeCell ref="W61:W65"/>
    <mergeCell ref="X61:X65"/>
    <mergeCell ref="Y61:Y65"/>
    <mergeCell ref="N61:N65"/>
    <mergeCell ref="O61:O65"/>
    <mergeCell ref="S66:S68"/>
    <mergeCell ref="T66:T68"/>
    <mergeCell ref="U66:U68"/>
    <mergeCell ref="V66:V68"/>
    <mergeCell ref="G66:G68"/>
    <mergeCell ref="H66:H68"/>
    <mergeCell ref="M66:M68"/>
    <mergeCell ref="N66:N68"/>
    <mergeCell ref="O66:O68"/>
    <mergeCell ref="P66:P68"/>
    <mergeCell ref="AI66:AI68"/>
    <mergeCell ref="A69:A71"/>
    <mergeCell ref="B69:B71"/>
    <mergeCell ref="C69:C71"/>
    <mergeCell ref="D69:D71"/>
    <mergeCell ref="E69:E71"/>
    <mergeCell ref="F69:F71"/>
    <mergeCell ref="G69:G71"/>
    <mergeCell ref="H69:H71"/>
    <mergeCell ref="M69:M71"/>
    <mergeCell ref="AC66:AC68"/>
    <mergeCell ref="AD66:AD68"/>
    <mergeCell ref="AE66:AE68"/>
    <mergeCell ref="AF66:AF68"/>
    <mergeCell ref="AG66:AG68"/>
    <mergeCell ref="AH66:AH68"/>
    <mergeCell ref="W66:W68"/>
    <mergeCell ref="X66:X68"/>
    <mergeCell ref="Y66:Y68"/>
    <mergeCell ref="Z66:Z68"/>
    <mergeCell ref="AA66:AA68"/>
    <mergeCell ref="AB66:AB68"/>
    <mergeCell ref="Q66:Q68"/>
    <mergeCell ref="R66:R68"/>
    <mergeCell ref="AI69:AI71"/>
    <mergeCell ref="A72:A73"/>
    <mergeCell ref="B72:B73"/>
    <mergeCell ref="C72:C73"/>
    <mergeCell ref="D72:D73"/>
    <mergeCell ref="E72:E73"/>
    <mergeCell ref="F72:F73"/>
    <mergeCell ref="Z69:Z71"/>
    <mergeCell ref="AA69:AA71"/>
    <mergeCell ref="AB69:AB71"/>
    <mergeCell ref="AC69:AC71"/>
    <mergeCell ref="AD69:AD71"/>
    <mergeCell ref="AE69:AE71"/>
    <mergeCell ref="T69:T71"/>
    <mergeCell ref="U69:U71"/>
    <mergeCell ref="V69:V71"/>
    <mergeCell ref="W69:W71"/>
    <mergeCell ref="X69:X71"/>
    <mergeCell ref="Y69:Y71"/>
    <mergeCell ref="N69:N71"/>
    <mergeCell ref="O69:O71"/>
    <mergeCell ref="P69:P71"/>
    <mergeCell ref="Q69:Q71"/>
    <mergeCell ref="R69:R71"/>
    <mergeCell ref="G72:G73"/>
    <mergeCell ref="H72:H73"/>
    <mergeCell ref="M72:M73"/>
    <mergeCell ref="N72:N73"/>
    <mergeCell ref="O72:O73"/>
    <mergeCell ref="P72:P73"/>
    <mergeCell ref="AF69:AF71"/>
    <mergeCell ref="AG69:AG71"/>
    <mergeCell ref="AH69:AH71"/>
    <mergeCell ref="S69:S71"/>
    <mergeCell ref="Y72:Y73"/>
    <mergeCell ref="Z72:Z73"/>
    <mergeCell ref="AA72:AA73"/>
    <mergeCell ref="AB72:AB73"/>
    <mergeCell ref="Q72:Q73"/>
    <mergeCell ref="R72:R73"/>
    <mergeCell ref="S72:S73"/>
    <mergeCell ref="T72:T73"/>
    <mergeCell ref="U72:U73"/>
    <mergeCell ref="V72:V73"/>
    <mergeCell ref="N74:N76"/>
    <mergeCell ref="O74:O76"/>
    <mergeCell ref="P74:P76"/>
    <mergeCell ref="Q74:Q76"/>
    <mergeCell ref="R74:R76"/>
    <mergeCell ref="S74:S76"/>
    <mergeCell ref="AI72:AI73"/>
    <mergeCell ref="A74:A76"/>
    <mergeCell ref="B74:B76"/>
    <mergeCell ref="C74:C76"/>
    <mergeCell ref="D74:D76"/>
    <mergeCell ref="E74:E76"/>
    <mergeCell ref="F74:F76"/>
    <mergeCell ref="G74:G76"/>
    <mergeCell ref="H74:H76"/>
    <mergeCell ref="M74:M76"/>
    <mergeCell ref="AC72:AC73"/>
    <mergeCell ref="AD72:AD73"/>
    <mergeCell ref="AE72:AE73"/>
    <mergeCell ref="AF72:AF73"/>
    <mergeCell ref="AG72:AG73"/>
    <mergeCell ref="AH72:AH73"/>
    <mergeCell ref="W72:W73"/>
    <mergeCell ref="X72:X73"/>
    <mergeCell ref="O77:O79"/>
    <mergeCell ref="P77:P79"/>
    <mergeCell ref="AF74:AF76"/>
    <mergeCell ref="AG74:AG76"/>
    <mergeCell ref="AH74:AH76"/>
    <mergeCell ref="AI74:AI76"/>
    <mergeCell ref="A77:A79"/>
    <mergeCell ref="B77:B79"/>
    <mergeCell ref="C77:C79"/>
    <mergeCell ref="D77:D79"/>
    <mergeCell ref="E77:E79"/>
    <mergeCell ref="F77:F79"/>
    <mergeCell ref="Z74:Z76"/>
    <mergeCell ref="AA74:AA76"/>
    <mergeCell ref="AB74:AB76"/>
    <mergeCell ref="AC74:AC76"/>
    <mergeCell ref="AD74:AD76"/>
    <mergeCell ref="AE74:AE76"/>
    <mergeCell ref="T74:T76"/>
    <mergeCell ref="U74:U76"/>
    <mergeCell ref="V74:V76"/>
    <mergeCell ref="W74:W76"/>
    <mergeCell ref="X74:X76"/>
    <mergeCell ref="Y74:Y76"/>
    <mergeCell ref="AI77:AI79"/>
    <mergeCell ref="A94:AI94"/>
    <mergeCell ref="AC77:AC79"/>
    <mergeCell ref="AD77:AD79"/>
    <mergeCell ref="AE77:AE79"/>
    <mergeCell ref="AF77:AF79"/>
    <mergeCell ref="AG77:AG79"/>
    <mergeCell ref="AH77:AH79"/>
    <mergeCell ref="W77:W79"/>
    <mergeCell ref="X77:X79"/>
    <mergeCell ref="Y77:Y79"/>
    <mergeCell ref="Z77:Z79"/>
    <mergeCell ref="AA77:AA79"/>
    <mergeCell ref="AB77:AB79"/>
    <mergeCell ref="Q77:Q79"/>
    <mergeCell ref="R77:R79"/>
    <mergeCell ref="S77:S79"/>
    <mergeCell ref="T77:T79"/>
    <mergeCell ref="U77:U79"/>
    <mergeCell ref="V77:V79"/>
    <mergeCell ref="G77:G79"/>
    <mergeCell ref="H77:H79"/>
    <mergeCell ref="M77:M79"/>
    <mergeCell ref="N77:N79"/>
  </mergeCells>
  <dataValidations count="1">
    <dataValidation type="list" allowBlank="1" showInputMessage="1" showErrorMessage="1" sqref="O87:R87" xr:uid="{FF673AAB-6573-4C3C-8FE9-67B7B4ADA8BF}">
      <formula1>#REF!</formula1>
    </dataValidation>
  </dataValidations>
  <pageMargins left="0.70866141732283472" right="0.70866141732283472" top="0.74803149606299213" bottom="0.74803149606299213" header="0.31496062992125984" footer="0.31496062992125984"/>
  <pageSetup paperSize="9" scale="4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905E5-8E29-4C9A-B747-DECD86F54819}">
  <dimension ref="A1:AJ42"/>
  <sheetViews>
    <sheetView zoomScale="80" zoomScaleNormal="80" workbookViewId="0">
      <selection activeCell="B6" sqref="B6:B9"/>
    </sheetView>
  </sheetViews>
  <sheetFormatPr defaultRowHeight="15" x14ac:dyDescent="0.25"/>
  <cols>
    <col min="1" max="1" width="5" customWidth="1"/>
    <col min="2" max="2" width="16.28515625" customWidth="1"/>
    <col min="3" max="3" width="23" customWidth="1"/>
    <col min="4" max="4" width="16" customWidth="1"/>
    <col min="5" max="5" width="13.7109375" customWidth="1"/>
    <col min="6" max="6" width="18.28515625" customWidth="1"/>
    <col min="7" max="7" width="50.28515625" customWidth="1"/>
    <col min="8" max="8" width="9.7109375" customWidth="1"/>
    <col min="9" max="9" width="9.5703125" customWidth="1"/>
    <col min="10" max="10" width="35.42578125" customWidth="1"/>
    <col min="11" max="14" width="10.5703125" customWidth="1"/>
    <col min="15" max="16" width="15.7109375" customWidth="1"/>
    <col min="17" max="17" width="18.5703125" customWidth="1"/>
    <col min="18" max="18" width="15.7109375" customWidth="1"/>
    <col min="19" max="21" width="14" customWidth="1"/>
    <col min="22" max="22" width="12.42578125" bestFit="1"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1" width="12.42578125" bestFit="1" customWidth="1"/>
    <col min="32" max="33" width="11.28515625" customWidth="1"/>
    <col min="34" max="34" width="24.28515625" customWidth="1"/>
    <col min="35" max="35" width="19.42578125" customWidth="1"/>
    <col min="36" max="36" width="10.42578125" customWidth="1"/>
  </cols>
  <sheetData>
    <row r="1" spans="1:36" x14ac:dyDescent="0.25">
      <c r="A1" s="1"/>
      <c r="B1" s="190" t="s">
        <v>28</v>
      </c>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0"/>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36.4" customHeight="1" x14ac:dyDescent="0.25">
      <c r="A3" s="1"/>
      <c r="B3" s="314" t="s">
        <v>0</v>
      </c>
      <c r="C3" s="304" t="s">
        <v>1</v>
      </c>
      <c r="D3" s="304" t="s">
        <v>18</v>
      </c>
      <c r="E3" s="304" t="s">
        <v>19</v>
      </c>
      <c r="F3" s="304" t="s">
        <v>20</v>
      </c>
      <c r="G3" s="304" t="s">
        <v>2</v>
      </c>
      <c r="H3" s="304" t="s">
        <v>3</v>
      </c>
      <c r="I3" s="304" t="s">
        <v>4</v>
      </c>
      <c r="J3" s="305" t="s">
        <v>5</v>
      </c>
      <c r="K3" s="305"/>
      <c r="L3" s="305"/>
      <c r="M3" s="305"/>
      <c r="N3" s="311" t="s">
        <v>30</v>
      </c>
      <c r="O3" s="304" t="s">
        <v>21</v>
      </c>
      <c r="P3" s="313" t="s">
        <v>29</v>
      </c>
      <c r="Q3" s="313" t="s">
        <v>22</v>
      </c>
      <c r="R3" s="313" t="s">
        <v>27</v>
      </c>
      <c r="S3" s="313" t="s">
        <v>23</v>
      </c>
      <c r="T3" s="304" t="s">
        <v>31</v>
      </c>
      <c r="U3" s="304" t="s">
        <v>32</v>
      </c>
      <c r="V3" s="305" t="s">
        <v>33</v>
      </c>
      <c r="W3" s="305"/>
      <c r="X3" s="305"/>
      <c r="Y3" s="305"/>
      <c r="Z3" s="305"/>
      <c r="AA3" s="305"/>
      <c r="AB3" s="304" t="s">
        <v>38</v>
      </c>
      <c r="AC3" s="306" t="s">
        <v>41</v>
      </c>
      <c r="AD3" s="308" t="s">
        <v>42</v>
      </c>
      <c r="AE3" s="309"/>
      <c r="AF3" s="310"/>
      <c r="AG3" s="311" t="s">
        <v>17</v>
      </c>
      <c r="AH3" s="311" t="s">
        <v>26</v>
      </c>
      <c r="AI3" s="304" t="s">
        <v>24</v>
      </c>
      <c r="AJ3" s="302" t="s">
        <v>25</v>
      </c>
    </row>
    <row r="4" spans="1:36" ht="169.15" customHeight="1" thickBot="1" x14ac:dyDescent="0.3">
      <c r="A4" s="1"/>
      <c r="B4" s="315"/>
      <c r="C4" s="193"/>
      <c r="D4" s="193"/>
      <c r="E4" s="193"/>
      <c r="F4" s="193"/>
      <c r="G4" s="193"/>
      <c r="H4" s="193"/>
      <c r="I4" s="193"/>
      <c r="J4" s="113" t="s">
        <v>6</v>
      </c>
      <c r="K4" s="113" t="s">
        <v>7</v>
      </c>
      <c r="L4" s="113" t="s">
        <v>8</v>
      </c>
      <c r="M4" s="112" t="s">
        <v>9</v>
      </c>
      <c r="N4" s="312"/>
      <c r="O4" s="193"/>
      <c r="P4" s="196"/>
      <c r="Q4" s="196"/>
      <c r="R4" s="196"/>
      <c r="S4" s="196"/>
      <c r="T4" s="193"/>
      <c r="U4" s="193"/>
      <c r="V4" s="113" t="s">
        <v>35</v>
      </c>
      <c r="W4" s="113" t="s">
        <v>36</v>
      </c>
      <c r="X4" s="113" t="s">
        <v>10</v>
      </c>
      <c r="Y4" s="113" t="s">
        <v>37</v>
      </c>
      <c r="Z4" s="113" t="s">
        <v>34</v>
      </c>
      <c r="AA4" s="113" t="s">
        <v>15</v>
      </c>
      <c r="AB4" s="193"/>
      <c r="AC4" s="307"/>
      <c r="AD4" s="113" t="s">
        <v>11</v>
      </c>
      <c r="AE4" s="113" t="s">
        <v>12</v>
      </c>
      <c r="AF4" s="113" t="s">
        <v>16</v>
      </c>
      <c r="AG4" s="312"/>
      <c r="AH4" s="312"/>
      <c r="AI4" s="193"/>
      <c r="AJ4" s="303"/>
    </row>
    <row r="5" spans="1:36" ht="15.75" thickBot="1" x14ac:dyDescent="0.3">
      <c r="A5" s="1"/>
      <c r="B5" s="114">
        <v>1</v>
      </c>
      <c r="C5" s="115">
        <v>2</v>
      </c>
      <c r="D5" s="115">
        <v>3</v>
      </c>
      <c r="E5" s="115">
        <v>4</v>
      </c>
      <c r="F5" s="115">
        <v>5</v>
      </c>
      <c r="G5" s="115">
        <v>6</v>
      </c>
      <c r="H5" s="115">
        <v>7</v>
      </c>
      <c r="I5" s="115">
        <v>8</v>
      </c>
      <c r="J5" s="115">
        <v>9</v>
      </c>
      <c r="K5" s="115">
        <v>10</v>
      </c>
      <c r="L5" s="115">
        <v>11</v>
      </c>
      <c r="M5" s="115">
        <v>12</v>
      </c>
      <c r="N5" s="115">
        <v>13</v>
      </c>
      <c r="O5" s="115">
        <v>14</v>
      </c>
      <c r="P5" s="115">
        <v>15</v>
      </c>
      <c r="Q5" s="115">
        <v>16</v>
      </c>
      <c r="R5" s="115">
        <v>17</v>
      </c>
      <c r="S5" s="116">
        <v>18</v>
      </c>
      <c r="T5" s="115">
        <v>19</v>
      </c>
      <c r="U5" s="115">
        <v>20</v>
      </c>
      <c r="V5" s="115">
        <v>21</v>
      </c>
      <c r="W5" s="115">
        <v>22</v>
      </c>
      <c r="X5" s="115">
        <v>23</v>
      </c>
      <c r="Y5" s="115">
        <v>24</v>
      </c>
      <c r="Z5" s="115">
        <v>25</v>
      </c>
      <c r="AA5" s="115">
        <v>26</v>
      </c>
      <c r="AB5" s="115">
        <v>27</v>
      </c>
      <c r="AC5" s="115">
        <v>28</v>
      </c>
      <c r="AD5" s="115">
        <v>29</v>
      </c>
      <c r="AE5" s="115">
        <v>30</v>
      </c>
      <c r="AF5" s="115">
        <v>31</v>
      </c>
      <c r="AG5" s="115">
        <v>32</v>
      </c>
      <c r="AH5" s="115">
        <v>33</v>
      </c>
      <c r="AI5" s="115">
        <v>34</v>
      </c>
      <c r="AJ5" s="117">
        <v>35</v>
      </c>
    </row>
    <row r="6" spans="1:36" s="1" customFormat="1" ht="43.5" customHeight="1" x14ac:dyDescent="0.2">
      <c r="B6" s="291" t="s">
        <v>317</v>
      </c>
      <c r="C6" s="283" t="s">
        <v>318</v>
      </c>
      <c r="D6" s="283" t="s">
        <v>319</v>
      </c>
      <c r="E6" s="283" t="s">
        <v>320</v>
      </c>
      <c r="F6" s="283" t="s">
        <v>321</v>
      </c>
      <c r="G6" s="283" t="s">
        <v>322</v>
      </c>
      <c r="H6" s="283" t="s">
        <v>44</v>
      </c>
      <c r="I6" s="283" t="s">
        <v>44</v>
      </c>
      <c r="J6" s="118" t="s">
        <v>323</v>
      </c>
      <c r="K6" s="118" t="s">
        <v>324</v>
      </c>
      <c r="L6" s="118" t="s">
        <v>325</v>
      </c>
      <c r="M6" s="118">
        <v>4</v>
      </c>
      <c r="N6" s="283" t="s">
        <v>48</v>
      </c>
      <c r="O6" s="283" t="s">
        <v>188</v>
      </c>
      <c r="P6" s="289" t="s">
        <v>326</v>
      </c>
      <c r="Q6" s="289" t="s">
        <v>327</v>
      </c>
      <c r="R6" s="289" t="s">
        <v>52</v>
      </c>
      <c r="S6" s="289" t="s">
        <v>217</v>
      </c>
      <c r="T6" s="285">
        <f>U6+U8</f>
        <v>212500</v>
      </c>
      <c r="U6" s="285">
        <f>V6</f>
        <v>85000</v>
      </c>
      <c r="V6" s="285">
        <v>85000</v>
      </c>
      <c r="W6" s="285">
        <v>0</v>
      </c>
      <c r="X6" s="285">
        <v>0</v>
      </c>
      <c r="Y6" s="285">
        <v>0</v>
      </c>
      <c r="Z6" s="285">
        <v>0</v>
      </c>
      <c r="AA6" s="287">
        <v>0</v>
      </c>
      <c r="AB6" s="285">
        <v>15000</v>
      </c>
      <c r="AC6" s="289" t="s">
        <v>54</v>
      </c>
      <c r="AD6" s="279">
        <v>0</v>
      </c>
      <c r="AE6" s="279">
        <f>U6</f>
        <v>85000</v>
      </c>
      <c r="AF6" s="279">
        <v>0</v>
      </c>
      <c r="AG6" s="281"/>
      <c r="AH6" s="283" t="s">
        <v>328</v>
      </c>
      <c r="AI6" s="301" t="s">
        <v>329</v>
      </c>
      <c r="AJ6" s="277"/>
    </row>
    <row r="7" spans="1:36" s="120" customFormat="1" ht="43.9" customHeight="1" x14ac:dyDescent="0.25">
      <c r="A7" s="1"/>
      <c r="B7" s="300"/>
      <c r="C7" s="294"/>
      <c r="D7" s="294"/>
      <c r="E7" s="294"/>
      <c r="F7" s="294"/>
      <c r="G7" s="294"/>
      <c r="H7" s="294"/>
      <c r="I7" s="294"/>
      <c r="J7" s="119" t="s">
        <v>330</v>
      </c>
      <c r="K7" s="119" t="s">
        <v>331</v>
      </c>
      <c r="L7" s="119" t="s">
        <v>332</v>
      </c>
      <c r="M7" s="119">
        <v>4</v>
      </c>
      <c r="N7" s="294"/>
      <c r="O7" s="294"/>
      <c r="P7" s="298"/>
      <c r="Q7" s="298"/>
      <c r="R7" s="298"/>
      <c r="S7" s="298"/>
      <c r="T7" s="294"/>
      <c r="U7" s="295"/>
      <c r="V7" s="295"/>
      <c r="W7" s="295"/>
      <c r="X7" s="295"/>
      <c r="Y7" s="295"/>
      <c r="Z7" s="295"/>
      <c r="AA7" s="297"/>
      <c r="AB7" s="295"/>
      <c r="AC7" s="298"/>
      <c r="AD7" s="299"/>
      <c r="AE7" s="299"/>
      <c r="AF7" s="299"/>
      <c r="AG7" s="293"/>
      <c r="AH7" s="294"/>
      <c r="AI7" s="294"/>
      <c r="AJ7" s="296"/>
    </row>
    <row r="8" spans="1:36" s="120" customFormat="1" ht="44.65" customHeight="1" x14ac:dyDescent="0.25">
      <c r="A8" s="1"/>
      <c r="B8" s="300"/>
      <c r="C8" s="294"/>
      <c r="D8" s="294"/>
      <c r="E8" s="294"/>
      <c r="F8" s="294" t="s">
        <v>333</v>
      </c>
      <c r="G8" s="294"/>
      <c r="H8" s="294" t="s">
        <v>44</v>
      </c>
      <c r="I8" s="294" t="s">
        <v>44</v>
      </c>
      <c r="J8" s="119" t="s">
        <v>323</v>
      </c>
      <c r="K8" s="119" t="s">
        <v>324</v>
      </c>
      <c r="L8" s="119" t="s">
        <v>325</v>
      </c>
      <c r="M8" s="119">
        <v>6</v>
      </c>
      <c r="N8" s="294" t="s">
        <v>48</v>
      </c>
      <c r="O8" s="294" t="s">
        <v>49</v>
      </c>
      <c r="P8" s="298" t="s">
        <v>326</v>
      </c>
      <c r="Q8" s="298" t="s">
        <v>327</v>
      </c>
      <c r="R8" s="298" t="s">
        <v>52</v>
      </c>
      <c r="S8" s="298" t="s">
        <v>217</v>
      </c>
      <c r="T8" s="294"/>
      <c r="U8" s="295">
        <f>V8</f>
        <v>127500</v>
      </c>
      <c r="V8" s="295">
        <v>127500</v>
      </c>
      <c r="W8" s="295">
        <v>0</v>
      </c>
      <c r="X8" s="295">
        <v>0</v>
      </c>
      <c r="Y8" s="295">
        <v>0</v>
      </c>
      <c r="Z8" s="295">
        <v>0</v>
      </c>
      <c r="AA8" s="297">
        <v>0</v>
      </c>
      <c r="AB8" s="295">
        <v>22500</v>
      </c>
      <c r="AC8" s="298" t="s">
        <v>54</v>
      </c>
      <c r="AD8" s="299">
        <v>0</v>
      </c>
      <c r="AE8" s="299">
        <f>U8</f>
        <v>127500</v>
      </c>
      <c r="AF8" s="299">
        <v>0</v>
      </c>
      <c r="AG8" s="293"/>
      <c r="AH8" s="294"/>
      <c r="AI8" s="294"/>
      <c r="AJ8" s="296"/>
    </row>
    <row r="9" spans="1:36" s="120" customFormat="1" ht="45.4" customHeight="1" thickBot="1" x14ac:dyDescent="0.3">
      <c r="A9" s="1"/>
      <c r="B9" s="292"/>
      <c r="C9" s="284"/>
      <c r="D9" s="284"/>
      <c r="E9" s="284"/>
      <c r="F9" s="284"/>
      <c r="G9" s="284"/>
      <c r="H9" s="284"/>
      <c r="I9" s="284"/>
      <c r="J9" s="121" t="s">
        <v>330</v>
      </c>
      <c r="K9" s="121" t="s">
        <v>331</v>
      </c>
      <c r="L9" s="121" t="s">
        <v>332</v>
      </c>
      <c r="M9" s="121">
        <v>6</v>
      </c>
      <c r="N9" s="284"/>
      <c r="O9" s="284"/>
      <c r="P9" s="290"/>
      <c r="Q9" s="290"/>
      <c r="R9" s="290"/>
      <c r="S9" s="290"/>
      <c r="T9" s="284"/>
      <c r="U9" s="286"/>
      <c r="V9" s="286"/>
      <c r="W9" s="286"/>
      <c r="X9" s="286"/>
      <c r="Y9" s="286"/>
      <c r="Z9" s="286"/>
      <c r="AA9" s="288"/>
      <c r="AB9" s="286"/>
      <c r="AC9" s="290"/>
      <c r="AD9" s="280"/>
      <c r="AE9" s="280"/>
      <c r="AF9" s="280"/>
      <c r="AG9" s="282"/>
      <c r="AH9" s="284"/>
      <c r="AI9" s="284"/>
      <c r="AJ9" s="278"/>
    </row>
    <row r="10" spans="1:36" s="120" customFormat="1" ht="40.5" customHeight="1" x14ac:dyDescent="0.25">
      <c r="A10" s="1"/>
      <c r="B10" s="291" t="s">
        <v>334</v>
      </c>
      <c r="C10" s="283" t="s">
        <v>335</v>
      </c>
      <c r="D10" s="283" t="s">
        <v>319</v>
      </c>
      <c r="E10" s="283" t="s">
        <v>320</v>
      </c>
      <c r="F10" s="283" t="s">
        <v>335</v>
      </c>
      <c r="G10" s="283" t="s">
        <v>322</v>
      </c>
      <c r="H10" s="283" t="s">
        <v>44</v>
      </c>
      <c r="I10" s="283" t="s">
        <v>44</v>
      </c>
      <c r="J10" s="118" t="s">
        <v>323</v>
      </c>
      <c r="K10" s="118" t="s">
        <v>324</v>
      </c>
      <c r="L10" s="118" t="s">
        <v>325</v>
      </c>
      <c r="M10" s="118">
        <v>10</v>
      </c>
      <c r="N10" s="283" t="s">
        <v>48</v>
      </c>
      <c r="O10" s="283" t="s">
        <v>188</v>
      </c>
      <c r="P10" s="289" t="s">
        <v>326</v>
      </c>
      <c r="Q10" s="289" t="s">
        <v>327</v>
      </c>
      <c r="R10" s="289" t="s">
        <v>52</v>
      </c>
      <c r="S10" s="289" t="s">
        <v>217</v>
      </c>
      <c r="T10" s="285">
        <f>U10</f>
        <v>208268.7</v>
      </c>
      <c r="U10" s="285">
        <f>V10</f>
        <v>208268.7</v>
      </c>
      <c r="V10" s="285">
        <v>208268.7</v>
      </c>
      <c r="W10" s="285">
        <v>0</v>
      </c>
      <c r="X10" s="285">
        <v>0</v>
      </c>
      <c r="Y10" s="285">
        <v>0</v>
      </c>
      <c r="Z10" s="285">
        <v>0</v>
      </c>
      <c r="AA10" s="287">
        <v>0</v>
      </c>
      <c r="AB10" s="285">
        <v>36753.300000000003</v>
      </c>
      <c r="AC10" s="289" t="s">
        <v>54</v>
      </c>
      <c r="AD10" s="279">
        <v>0</v>
      </c>
      <c r="AE10" s="279">
        <f>U10</f>
        <v>208268.7</v>
      </c>
      <c r="AF10" s="279">
        <v>0</v>
      </c>
      <c r="AG10" s="281"/>
      <c r="AH10" s="283" t="s">
        <v>328</v>
      </c>
      <c r="AI10" s="283" t="s">
        <v>329</v>
      </c>
      <c r="AJ10" s="277"/>
    </row>
    <row r="11" spans="1:36" s="120" customFormat="1" ht="40.5" customHeight="1" x14ac:dyDescent="0.25">
      <c r="A11" s="1"/>
      <c r="B11" s="300"/>
      <c r="C11" s="294"/>
      <c r="D11" s="294"/>
      <c r="E11" s="294"/>
      <c r="F11" s="294"/>
      <c r="G11" s="294"/>
      <c r="H11" s="294"/>
      <c r="I11" s="294"/>
      <c r="J11" s="119" t="s">
        <v>330</v>
      </c>
      <c r="K11" s="119" t="s">
        <v>331</v>
      </c>
      <c r="L11" s="119" t="s">
        <v>332</v>
      </c>
      <c r="M11" s="119">
        <v>10</v>
      </c>
      <c r="N11" s="294"/>
      <c r="O11" s="294"/>
      <c r="P11" s="298"/>
      <c r="Q11" s="298"/>
      <c r="R11" s="298"/>
      <c r="S11" s="298"/>
      <c r="T11" s="295"/>
      <c r="U11" s="295"/>
      <c r="V11" s="295"/>
      <c r="W11" s="295"/>
      <c r="X11" s="295"/>
      <c r="Y11" s="295"/>
      <c r="Z11" s="295"/>
      <c r="AA11" s="297"/>
      <c r="AB11" s="295"/>
      <c r="AC11" s="298"/>
      <c r="AD11" s="299"/>
      <c r="AE11" s="299"/>
      <c r="AF11" s="299"/>
      <c r="AG11" s="293"/>
      <c r="AH11" s="294"/>
      <c r="AI11" s="294"/>
      <c r="AJ11" s="296"/>
    </row>
    <row r="12" spans="1:36" s="120" customFormat="1" ht="43.9" customHeight="1" x14ac:dyDescent="0.25">
      <c r="A12" s="1"/>
      <c r="B12" s="300"/>
      <c r="C12" s="294"/>
      <c r="D12" s="294"/>
      <c r="E12" s="294"/>
      <c r="F12" s="294"/>
      <c r="G12" s="294"/>
      <c r="H12" s="294"/>
      <c r="I12" s="294"/>
      <c r="J12" s="119" t="s">
        <v>336</v>
      </c>
      <c r="K12" s="119" t="s">
        <v>337</v>
      </c>
      <c r="L12" s="119" t="s">
        <v>325</v>
      </c>
      <c r="M12" s="119">
        <v>10</v>
      </c>
      <c r="N12" s="294"/>
      <c r="O12" s="294"/>
      <c r="P12" s="298"/>
      <c r="Q12" s="298"/>
      <c r="R12" s="298"/>
      <c r="S12" s="298"/>
      <c r="T12" s="295"/>
      <c r="U12" s="295"/>
      <c r="V12" s="295"/>
      <c r="W12" s="295"/>
      <c r="X12" s="295"/>
      <c r="Y12" s="295"/>
      <c r="Z12" s="295"/>
      <c r="AA12" s="297"/>
      <c r="AB12" s="295"/>
      <c r="AC12" s="298"/>
      <c r="AD12" s="299"/>
      <c r="AE12" s="299"/>
      <c r="AF12" s="299"/>
      <c r="AG12" s="293"/>
      <c r="AH12" s="294"/>
      <c r="AI12" s="294"/>
      <c r="AJ12" s="296"/>
    </row>
    <row r="13" spans="1:36" s="120" customFormat="1" ht="45" customHeight="1" thickBot="1" x14ac:dyDescent="0.3">
      <c r="A13" s="1"/>
      <c r="B13" s="292"/>
      <c r="C13" s="284"/>
      <c r="D13" s="284"/>
      <c r="E13" s="284"/>
      <c r="F13" s="284"/>
      <c r="G13" s="284"/>
      <c r="H13" s="284"/>
      <c r="I13" s="284"/>
      <c r="J13" s="121" t="s">
        <v>338</v>
      </c>
      <c r="K13" s="121" t="s">
        <v>339</v>
      </c>
      <c r="L13" s="121" t="s">
        <v>332</v>
      </c>
      <c r="M13" s="121">
        <v>10</v>
      </c>
      <c r="N13" s="284"/>
      <c r="O13" s="284"/>
      <c r="P13" s="290"/>
      <c r="Q13" s="290"/>
      <c r="R13" s="290"/>
      <c r="S13" s="290"/>
      <c r="T13" s="286"/>
      <c r="U13" s="286"/>
      <c r="V13" s="286"/>
      <c r="W13" s="286"/>
      <c r="X13" s="286"/>
      <c r="Y13" s="286"/>
      <c r="Z13" s="286"/>
      <c r="AA13" s="288"/>
      <c r="AB13" s="286"/>
      <c r="AC13" s="290"/>
      <c r="AD13" s="280"/>
      <c r="AE13" s="280"/>
      <c r="AF13" s="280"/>
      <c r="AG13" s="282"/>
      <c r="AH13" s="284"/>
      <c r="AI13" s="284"/>
      <c r="AJ13" s="278"/>
    </row>
    <row r="14" spans="1:36" s="120" customFormat="1" ht="28.5" customHeight="1" x14ac:dyDescent="0.25">
      <c r="A14" s="1"/>
      <c r="B14" s="291" t="s">
        <v>340</v>
      </c>
      <c r="C14" s="283" t="s">
        <v>341</v>
      </c>
      <c r="D14" s="283" t="s">
        <v>319</v>
      </c>
      <c r="E14" s="283" t="s">
        <v>320</v>
      </c>
      <c r="F14" s="283" t="s">
        <v>341</v>
      </c>
      <c r="G14" s="283" t="s">
        <v>322</v>
      </c>
      <c r="H14" s="283" t="s">
        <v>44</v>
      </c>
      <c r="I14" s="283" t="s">
        <v>44</v>
      </c>
      <c r="J14" s="118" t="s">
        <v>342</v>
      </c>
      <c r="K14" s="118" t="s">
        <v>343</v>
      </c>
      <c r="L14" s="118" t="s">
        <v>252</v>
      </c>
      <c r="M14" s="118">
        <v>28</v>
      </c>
      <c r="N14" s="283" t="s">
        <v>48</v>
      </c>
      <c r="O14" s="283" t="s">
        <v>69</v>
      </c>
      <c r="P14" s="289" t="s">
        <v>326</v>
      </c>
      <c r="Q14" s="289" t="s">
        <v>327</v>
      </c>
      <c r="R14" s="289" t="s">
        <v>52</v>
      </c>
      <c r="S14" s="289" t="s">
        <v>217</v>
      </c>
      <c r="T14" s="285">
        <f>U14</f>
        <v>652426</v>
      </c>
      <c r="U14" s="285">
        <f>V14</f>
        <v>652426</v>
      </c>
      <c r="V14" s="285">
        <v>652426</v>
      </c>
      <c r="W14" s="285">
        <v>0</v>
      </c>
      <c r="X14" s="285">
        <v>0</v>
      </c>
      <c r="Y14" s="285">
        <v>0</v>
      </c>
      <c r="Z14" s="285">
        <v>0</v>
      </c>
      <c r="AA14" s="287">
        <v>0</v>
      </c>
      <c r="AB14" s="285">
        <v>115134</v>
      </c>
      <c r="AC14" s="289" t="s">
        <v>54</v>
      </c>
      <c r="AD14" s="279">
        <v>0</v>
      </c>
      <c r="AE14" s="279">
        <f>U14</f>
        <v>652426</v>
      </c>
      <c r="AF14" s="279">
        <v>0</v>
      </c>
      <c r="AG14" s="281"/>
      <c r="AH14" s="283" t="s">
        <v>344</v>
      </c>
      <c r="AI14" s="283" t="s">
        <v>345</v>
      </c>
      <c r="AJ14" s="277"/>
    </row>
    <row r="15" spans="1:36" s="120" customFormat="1" ht="30" customHeight="1" x14ac:dyDescent="0.25">
      <c r="A15" s="1"/>
      <c r="B15" s="300"/>
      <c r="C15" s="294"/>
      <c r="D15" s="294"/>
      <c r="E15" s="294"/>
      <c r="F15" s="294"/>
      <c r="G15" s="294"/>
      <c r="H15" s="294"/>
      <c r="I15" s="294"/>
      <c r="J15" s="119" t="s">
        <v>346</v>
      </c>
      <c r="K15" s="119" t="s">
        <v>347</v>
      </c>
      <c r="L15" s="119" t="s">
        <v>87</v>
      </c>
      <c r="M15" s="119">
        <v>28</v>
      </c>
      <c r="N15" s="294"/>
      <c r="O15" s="294"/>
      <c r="P15" s="298"/>
      <c r="Q15" s="298"/>
      <c r="R15" s="298"/>
      <c r="S15" s="298"/>
      <c r="T15" s="295"/>
      <c r="U15" s="295"/>
      <c r="V15" s="295"/>
      <c r="W15" s="295"/>
      <c r="X15" s="295"/>
      <c r="Y15" s="295"/>
      <c r="Z15" s="295"/>
      <c r="AA15" s="297"/>
      <c r="AB15" s="295"/>
      <c r="AC15" s="298"/>
      <c r="AD15" s="299"/>
      <c r="AE15" s="299"/>
      <c r="AF15" s="299"/>
      <c r="AG15" s="293"/>
      <c r="AH15" s="294"/>
      <c r="AI15" s="294"/>
      <c r="AJ15" s="296"/>
    </row>
    <row r="16" spans="1:36" s="120" customFormat="1" ht="40.5" customHeight="1" x14ac:dyDescent="0.25">
      <c r="A16" s="1"/>
      <c r="B16" s="300"/>
      <c r="C16" s="294"/>
      <c r="D16" s="294"/>
      <c r="E16" s="294"/>
      <c r="F16" s="294"/>
      <c r="G16" s="294"/>
      <c r="H16" s="294"/>
      <c r="I16" s="294"/>
      <c r="J16" s="119" t="s">
        <v>323</v>
      </c>
      <c r="K16" s="119" t="s">
        <v>324</v>
      </c>
      <c r="L16" s="119" t="s">
        <v>325</v>
      </c>
      <c r="M16" s="119">
        <v>6</v>
      </c>
      <c r="N16" s="294"/>
      <c r="O16" s="294"/>
      <c r="P16" s="298"/>
      <c r="Q16" s="298"/>
      <c r="R16" s="298"/>
      <c r="S16" s="298"/>
      <c r="T16" s="295"/>
      <c r="U16" s="295"/>
      <c r="V16" s="295"/>
      <c r="W16" s="295"/>
      <c r="X16" s="295"/>
      <c r="Y16" s="295"/>
      <c r="Z16" s="295"/>
      <c r="AA16" s="297"/>
      <c r="AB16" s="295"/>
      <c r="AC16" s="298"/>
      <c r="AD16" s="299"/>
      <c r="AE16" s="299"/>
      <c r="AF16" s="299"/>
      <c r="AG16" s="293"/>
      <c r="AH16" s="294"/>
      <c r="AI16" s="294"/>
      <c r="AJ16" s="296"/>
    </row>
    <row r="17" spans="1:36" s="120" customFormat="1" ht="42" customHeight="1" thickBot="1" x14ac:dyDescent="0.3">
      <c r="A17" s="1"/>
      <c r="B17" s="292"/>
      <c r="C17" s="284"/>
      <c r="D17" s="284"/>
      <c r="E17" s="284"/>
      <c r="F17" s="284"/>
      <c r="G17" s="284"/>
      <c r="H17" s="284"/>
      <c r="I17" s="284"/>
      <c r="J17" s="121" t="s">
        <v>330</v>
      </c>
      <c r="K17" s="121" t="s">
        <v>331</v>
      </c>
      <c r="L17" s="121" t="s">
        <v>332</v>
      </c>
      <c r="M17" s="121">
        <v>6</v>
      </c>
      <c r="N17" s="284"/>
      <c r="O17" s="284"/>
      <c r="P17" s="290"/>
      <c r="Q17" s="290"/>
      <c r="R17" s="290"/>
      <c r="S17" s="290"/>
      <c r="T17" s="286"/>
      <c r="U17" s="286"/>
      <c r="V17" s="286"/>
      <c r="W17" s="286"/>
      <c r="X17" s="286"/>
      <c r="Y17" s="286"/>
      <c r="Z17" s="286"/>
      <c r="AA17" s="288"/>
      <c r="AB17" s="286"/>
      <c r="AC17" s="290"/>
      <c r="AD17" s="280"/>
      <c r="AE17" s="280"/>
      <c r="AF17" s="280"/>
      <c r="AG17" s="282"/>
      <c r="AH17" s="284"/>
      <c r="AI17" s="284"/>
      <c r="AJ17" s="278"/>
    </row>
    <row r="18" spans="1:36" s="120" customFormat="1" ht="42" customHeight="1" x14ac:dyDescent="0.25">
      <c r="A18" s="1"/>
      <c r="B18" s="291" t="s">
        <v>348</v>
      </c>
      <c r="C18" s="283" t="s">
        <v>349</v>
      </c>
      <c r="D18" s="283" t="s">
        <v>319</v>
      </c>
      <c r="E18" s="283" t="s">
        <v>320</v>
      </c>
      <c r="F18" s="283" t="s">
        <v>349</v>
      </c>
      <c r="G18" s="283" t="s">
        <v>322</v>
      </c>
      <c r="H18" s="283" t="s">
        <v>44</v>
      </c>
      <c r="I18" s="283" t="s">
        <v>44</v>
      </c>
      <c r="J18" s="118" t="s">
        <v>323</v>
      </c>
      <c r="K18" s="118" t="s">
        <v>324</v>
      </c>
      <c r="L18" s="118" t="s">
        <v>325</v>
      </c>
      <c r="M18" s="118">
        <v>22</v>
      </c>
      <c r="N18" s="283" t="s">
        <v>48</v>
      </c>
      <c r="O18" s="283" t="s">
        <v>74</v>
      </c>
      <c r="P18" s="289" t="s">
        <v>326</v>
      </c>
      <c r="Q18" s="289" t="s">
        <v>327</v>
      </c>
      <c r="R18" s="289" t="s">
        <v>52</v>
      </c>
      <c r="S18" s="289" t="s">
        <v>217</v>
      </c>
      <c r="T18" s="285">
        <f>U18</f>
        <v>717911.7</v>
      </c>
      <c r="U18" s="285">
        <f>V18</f>
        <v>717911.7</v>
      </c>
      <c r="V18" s="285">
        <v>717911.7</v>
      </c>
      <c r="W18" s="285">
        <v>0</v>
      </c>
      <c r="X18" s="285">
        <v>0</v>
      </c>
      <c r="Y18" s="285">
        <v>0</v>
      </c>
      <c r="Z18" s="285">
        <v>0</v>
      </c>
      <c r="AA18" s="287">
        <v>0</v>
      </c>
      <c r="AB18" s="285">
        <v>126690.3</v>
      </c>
      <c r="AC18" s="289" t="s">
        <v>54</v>
      </c>
      <c r="AD18" s="279">
        <v>0</v>
      </c>
      <c r="AE18" s="279">
        <v>717911.7</v>
      </c>
      <c r="AF18" s="279">
        <v>0</v>
      </c>
      <c r="AG18" s="281"/>
      <c r="AH18" s="283" t="s">
        <v>344</v>
      </c>
      <c r="AI18" s="283" t="s">
        <v>345</v>
      </c>
      <c r="AJ18" s="277"/>
    </row>
    <row r="19" spans="1:36" s="120" customFormat="1" ht="42" customHeight="1" thickBot="1" x14ac:dyDescent="0.3">
      <c r="A19" s="1"/>
      <c r="B19" s="292"/>
      <c r="C19" s="284"/>
      <c r="D19" s="284"/>
      <c r="E19" s="284"/>
      <c r="F19" s="284"/>
      <c r="G19" s="284"/>
      <c r="H19" s="284"/>
      <c r="I19" s="284"/>
      <c r="J19" s="121" t="s">
        <v>330</v>
      </c>
      <c r="K19" s="121" t="s">
        <v>331</v>
      </c>
      <c r="L19" s="121" t="s">
        <v>332</v>
      </c>
      <c r="M19" s="121">
        <v>22</v>
      </c>
      <c r="N19" s="284"/>
      <c r="O19" s="284"/>
      <c r="P19" s="290"/>
      <c r="Q19" s="290"/>
      <c r="R19" s="290"/>
      <c r="S19" s="290"/>
      <c r="T19" s="286"/>
      <c r="U19" s="286"/>
      <c r="V19" s="286"/>
      <c r="W19" s="286"/>
      <c r="X19" s="286"/>
      <c r="Y19" s="286"/>
      <c r="Z19" s="286"/>
      <c r="AA19" s="288"/>
      <c r="AB19" s="286"/>
      <c r="AC19" s="290"/>
      <c r="AD19" s="280"/>
      <c r="AE19" s="280"/>
      <c r="AF19" s="280"/>
      <c r="AG19" s="282"/>
      <c r="AH19" s="284"/>
      <c r="AI19" s="284"/>
      <c r="AJ19" s="278"/>
    </row>
    <row r="20" spans="1:36" s="120" customFormat="1" ht="31.5" customHeight="1" x14ac:dyDescent="0.25">
      <c r="A20" s="1"/>
      <c r="B20" s="291" t="s">
        <v>350</v>
      </c>
      <c r="C20" s="283" t="s">
        <v>351</v>
      </c>
      <c r="D20" s="283" t="s">
        <v>319</v>
      </c>
      <c r="E20" s="283" t="s">
        <v>320</v>
      </c>
      <c r="F20" s="283" t="s">
        <v>352</v>
      </c>
      <c r="G20" s="283" t="s">
        <v>322</v>
      </c>
      <c r="H20" s="283" t="s">
        <v>44</v>
      </c>
      <c r="I20" s="283" t="s">
        <v>44</v>
      </c>
      <c r="J20" s="118" t="s">
        <v>342</v>
      </c>
      <c r="K20" s="118" t="s">
        <v>343</v>
      </c>
      <c r="L20" s="118" t="s">
        <v>252</v>
      </c>
      <c r="M20" s="118">
        <v>16</v>
      </c>
      <c r="N20" s="283" t="s">
        <v>48</v>
      </c>
      <c r="O20" s="283" t="s">
        <v>188</v>
      </c>
      <c r="P20" s="289" t="s">
        <v>326</v>
      </c>
      <c r="Q20" s="289" t="s">
        <v>327</v>
      </c>
      <c r="R20" s="289" t="s">
        <v>52</v>
      </c>
      <c r="S20" s="289" t="s">
        <v>217</v>
      </c>
      <c r="T20" s="285">
        <f>U20+U22</f>
        <v>3875229.33</v>
      </c>
      <c r="U20" s="285">
        <f>V20</f>
        <v>1325229.33</v>
      </c>
      <c r="V20" s="285">
        <v>1325229.33</v>
      </c>
      <c r="W20" s="285">
        <v>0</v>
      </c>
      <c r="X20" s="285">
        <v>0</v>
      </c>
      <c r="Y20" s="285">
        <v>0</v>
      </c>
      <c r="Z20" s="285">
        <v>0</v>
      </c>
      <c r="AA20" s="287">
        <v>0</v>
      </c>
      <c r="AB20" s="285">
        <v>233864</v>
      </c>
      <c r="AC20" s="289" t="s">
        <v>54</v>
      </c>
      <c r="AD20" s="279">
        <v>0</v>
      </c>
      <c r="AE20" s="279">
        <f>V20</f>
        <v>1325229.33</v>
      </c>
      <c r="AF20" s="279">
        <v>0</v>
      </c>
      <c r="AG20" s="281"/>
      <c r="AH20" s="283" t="s">
        <v>353</v>
      </c>
      <c r="AI20" s="283" t="s">
        <v>354</v>
      </c>
      <c r="AJ20" s="277"/>
    </row>
    <row r="21" spans="1:36" s="120" customFormat="1" ht="36.4" customHeight="1" x14ac:dyDescent="0.25">
      <c r="A21" s="1"/>
      <c r="B21" s="300"/>
      <c r="C21" s="294"/>
      <c r="D21" s="294"/>
      <c r="E21" s="294"/>
      <c r="F21" s="294"/>
      <c r="G21" s="294"/>
      <c r="H21" s="294"/>
      <c r="I21" s="294"/>
      <c r="J21" s="119" t="s">
        <v>346</v>
      </c>
      <c r="K21" s="119" t="s">
        <v>347</v>
      </c>
      <c r="L21" s="119" t="s">
        <v>87</v>
      </c>
      <c r="M21" s="119">
        <v>16</v>
      </c>
      <c r="N21" s="294"/>
      <c r="O21" s="294"/>
      <c r="P21" s="298"/>
      <c r="Q21" s="298"/>
      <c r="R21" s="298"/>
      <c r="S21" s="298"/>
      <c r="T21" s="295"/>
      <c r="U21" s="295"/>
      <c r="V21" s="295"/>
      <c r="W21" s="295"/>
      <c r="X21" s="295"/>
      <c r="Y21" s="295"/>
      <c r="Z21" s="295"/>
      <c r="AA21" s="297"/>
      <c r="AB21" s="295"/>
      <c r="AC21" s="298"/>
      <c r="AD21" s="299"/>
      <c r="AE21" s="299"/>
      <c r="AF21" s="299"/>
      <c r="AG21" s="293"/>
      <c r="AH21" s="294"/>
      <c r="AI21" s="294"/>
      <c r="AJ21" s="296"/>
    </row>
    <row r="22" spans="1:36" s="120" customFormat="1" ht="34.5" customHeight="1" x14ac:dyDescent="0.25">
      <c r="A22" s="1"/>
      <c r="B22" s="300"/>
      <c r="C22" s="294"/>
      <c r="D22" s="294"/>
      <c r="E22" s="294"/>
      <c r="F22" s="294" t="s">
        <v>355</v>
      </c>
      <c r="G22" s="294"/>
      <c r="H22" s="294" t="s">
        <v>44</v>
      </c>
      <c r="I22" s="294" t="s">
        <v>44</v>
      </c>
      <c r="J22" s="119" t="s">
        <v>342</v>
      </c>
      <c r="K22" s="119" t="s">
        <v>343</v>
      </c>
      <c r="L22" s="119" t="s">
        <v>252</v>
      </c>
      <c r="M22" s="119">
        <v>70</v>
      </c>
      <c r="N22" s="294" t="s">
        <v>48</v>
      </c>
      <c r="O22" s="294" t="s">
        <v>74</v>
      </c>
      <c r="P22" s="298" t="s">
        <v>326</v>
      </c>
      <c r="Q22" s="298" t="s">
        <v>327</v>
      </c>
      <c r="R22" s="298" t="s">
        <v>52</v>
      </c>
      <c r="S22" s="298" t="s">
        <v>217</v>
      </c>
      <c r="T22" s="295"/>
      <c r="U22" s="295">
        <f>V22</f>
        <v>2550000</v>
      </c>
      <c r="V22" s="295">
        <v>2550000</v>
      </c>
      <c r="W22" s="295">
        <v>0</v>
      </c>
      <c r="X22" s="295">
        <v>0</v>
      </c>
      <c r="Y22" s="295">
        <v>0</v>
      </c>
      <c r="Z22" s="295">
        <v>0</v>
      </c>
      <c r="AA22" s="297">
        <v>0</v>
      </c>
      <c r="AB22" s="295">
        <v>450000</v>
      </c>
      <c r="AC22" s="298" t="s">
        <v>54</v>
      </c>
      <c r="AD22" s="299">
        <v>0</v>
      </c>
      <c r="AE22" s="299">
        <v>717912.7</v>
      </c>
      <c r="AF22" s="299">
        <v>0</v>
      </c>
      <c r="AG22" s="293"/>
      <c r="AH22" s="294"/>
      <c r="AI22" s="294"/>
      <c r="AJ22" s="296"/>
    </row>
    <row r="23" spans="1:36" s="120" customFormat="1" ht="37.15" customHeight="1" thickBot="1" x14ac:dyDescent="0.3">
      <c r="A23" s="1"/>
      <c r="B23" s="292"/>
      <c r="C23" s="284"/>
      <c r="D23" s="284"/>
      <c r="E23" s="284"/>
      <c r="F23" s="284"/>
      <c r="G23" s="284"/>
      <c r="H23" s="284"/>
      <c r="I23" s="284"/>
      <c r="J23" s="121" t="s">
        <v>346</v>
      </c>
      <c r="K23" s="121" t="s">
        <v>347</v>
      </c>
      <c r="L23" s="121" t="s">
        <v>87</v>
      </c>
      <c r="M23" s="121">
        <v>70</v>
      </c>
      <c r="N23" s="284"/>
      <c r="O23" s="284"/>
      <c r="P23" s="290"/>
      <c r="Q23" s="290"/>
      <c r="R23" s="290"/>
      <c r="S23" s="290"/>
      <c r="T23" s="286"/>
      <c r="U23" s="286"/>
      <c r="V23" s="286"/>
      <c r="W23" s="286"/>
      <c r="X23" s="286"/>
      <c r="Y23" s="286"/>
      <c r="Z23" s="286"/>
      <c r="AA23" s="288"/>
      <c r="AB23" s="286"/>
      <c r="AC23" s="290"/>
      <c r="AD23" s="280"/>
      <c r="AE23" s="280"/>
      <c r="AF23" s="280"/>
      <c r="AG23" s="282"/>
      <c r="AH23" s="284"/>
      <c r="AI23" s="284"/>
      <c r="AJ23" s="278"/>
    </row>
    <row r="24" spans="1:36" s="120" customFormat="1" ht="27.4" customHeight="1" x14ac:dyDescent="0.25">
      <c r="A24" s="1"/>
      <c r="B24" s="291" t="s">
        <v>356</v>
      </c>
      <c r="C24" s="283" t="s">
        <v>357</v>
      </c>
      <c r="D24" s="283" t="s">
        <v>319</v>
      </c>
      <c r="E24" s="283" t="s">
        <v>320</v>
      </c>
      <c r="F24" s="283" t="s">
        <v>357</v>
      </c>
      <c r="G24" s="283" t="s">
        <v>322</v>
      </c>
      <c r="H24" s="283" t="s">
        <v>44</v>
      </c>
      <c r="I24" s="283" t="s">
        <v>44</v>
      </c>
      <c r="J24" s="118" t="s">
        <v>342</v>
      </c>
      <c r="K24" s="118" t="s">
        <v>343</v>
      </c>
      <c r="L24" s="118" t="s">
        <v>252</v>
      </c>
      <c r="M24" s="118">
        <v>86</v>
      </c>
      <c r="N24" s="283" t="s">
        <v>48</v>
      </c>
      <c r="O24" s="283" t="s">
        <v>49</v>
      </c>
      <c r="P24" s="289" t="s">
        <v>326</v>
      </c>
      <c r="Q24" s="289" t="s">
        <v>327</v>
      </c>
      <c r="R24" s="289" t="s">
        <v>52</v>
      </c>
      <c r="S24" s="289" t="s">
        <v>217</v>
      </c>
      <c r="T24" s="285">
        <f>U24</f>
        <v>5325407.25</v>
      </c>
      <c r="U24" s="285">
        <f>V24</f>
        <v>5325407.25</v>
      </c>
      <c r="V24" s="285">
        <v>5325407.25</v>
      </c>
      <c r="W24" s="285">
        <v>0</v>
      </c>
      <c r="X24" s="285">
        <v>0</v>
      </c>
      <c r="Y24" s="285">
        <v>0</v>
      </c>
      <c r="Z24" s="285">
        <v>0</v>
      </c>
      <c r="AA24" s="287">
        <v>0</v>
      </c>
      <c r="AB24" s="285">
        <v>939777.75</v>
      </c>
      <c r="AC24" s="289" t="s">
        <v>54</v>
      </c>
      <c r="AD24" s="279">
        <v>0</v>
      </c>
      <c r="AE24" s="279">
        <f>U24</f>
        <v>5325407.25</v>
      </c>
      <c r="AF24" s="279">
        <v>0</v>
      </c>
      <c r="AG24" s="281"/>
      <c r="AH24" s="283" t="s">
        <v>353</v>
      </c>
      <c r="AI24" s="283" t="s">
        <v>354</v>
      </c>
      <c r="AJ24" s="277"/>
    </row>
    <row r="25" spans="1:36" s="120" customFormat="1" ht="33" customHeight="1" x14ac:dyDescent="0.25">
      <c r="A25" s="1"/>
      <c r="B25" s="300"/>
      <c r="C25" s="294"/>
      <c r="D25" s="294"/>
      <c r="E25" s="294"/>
      <c r="F25" s="294"/>
      <c r="G25" s="294"/>
      <c r="H25" s="294"/>
      <c r="I25" s="294"/>
      <c r="J25" s="119" t="s">
        <v>346</v>
      </c>
      <c r="K25" s="119" t="s">
        <v>347</v>
      </c>
      <c r="L25" s="119" t="s">
        <v>87</v>
      </c>
      <c r="M25" s="119">
        <v>86</v>
      </c>
      <c r="N25" s="294"/>
      <c r="O25" s="294"/>
      <c r="P25" s="298"/>
      <c r="Q25" s="298"/>
      <c r="R25" s="298"/>
      <c r="S25" s="298"/>
      <c r="T25" s="295"/>
      <c r="U25" s="295"/>
      <c r="V25" s="295"/>
      <c r="W25" s="295"/>
      <c r="X25" s="295"/>
      <c r="Y25" s="295"/>
      <c r="Z25" s="295"/>
      <c r="AA25" s="297"/>
      <c r="AB25" s="295"/>
      <c r="AC25" s="298"/>
      <c r="AD25" s="299"/>
      <c r="AE25" s="299"/>
      <c r="AF25" s="299"/>
      <c r="AG25" s="293"/>
      <c r="AH25" s="294"/>
      <c r="AI25" s="294"/>
      <c r="AJ25" s="296"/>
    </row>
    <row r="26" spans="1:36" s="120" customFormat="1" ht="42" customHeight="1" x14ac:dyDescent="0.25">
      <c r="A26" s="1"/>
      <c r="B26" s="300"/>
      <c r="C26" s="294"/>
      <c r="D26" s="294"/>
      <c r="E26" s="294"/>
      <c r="F26" s="294"/>
      <c r="G26" s="294"/>
      <c r="H26" s="294"/>
      <c r="I26" s="294"/>
      <c r="J26" s="119" t="s">
        <v>323</v>
      </c>
      <c r="K26" s="119" t="s">
        <v>324</v>
      </c>
      <c r="L26" s="119" t="s">
        <v>325</v>
      </c>
      <c r="M26" s="119">
        <v>15</v>
      </c>
      <c r="N26" s="294"/>
      <c r="O26" s="294"/>
      <c r="P26" s="298"/>
      <c r="Q26" s="298"/>
      <c r="R26" s="298"/>
      <c r="S26" s="298"/>
      <c r="T26" s="295"/>
      <c r="U26" s="295"/>
      <c r="V26" s="295"/>
      <c r="W26" s="295"/>
      <c r="X26" s="295"/>
      <c r="Y26" s="295"/>
      <c r="Z26" s="295"/>
      <c r="AA26" s="297"/>
      <c r="AB26" s="295"/>
      <c r="AC26" s="298"/>
      <c r="AD26" s="299"/>
      <c r="AE26" s="299"/>
      <c r="AF26" s="299"/>
      <c r="AG26" s="293"/>
      <c r="AH26" s="294"/>
      <c r="AI26" s="294"/>
      <c r="AJ26" s="296"/>
    </row>
    <row r="27" spans="1:36" s="120" customFormat="1" ht="42" customHeight="1" x14ac:dyDescent="0.25">
      <c r="A27" s="1"/>
      <c r="B27" s="300"/>
      <c r="C27" s="294"/>
      <c r="D27" s="294"/>
      <c r="E27" s="294"/>
      <c r="F27" s="294"/>
      <c r="G27" s="294"/>
      <c r="H27" s="294"/>
      <c r="I27" s="294"/>
      <c r="J27" s="119" t="s">
        <v>330</v>
      </c>
      <c r="K27" s="119" t="s">
        <v>331</v>
      </c>
      <c r="L27" s="119" t="s">
        <v>332</v>
      </c>
      <c r="M27" s="119">
        <v>15</v>
      </c>
      <c r="N27" s="294"/>
      <c r="O27" s="294"/>
      <c r="P27" s="298"/>
      <c r="Q27" s="298"/>
      <c r="R27" s="298"/>
      <c r="S27" s="298"/>
      <c r="T27" s="295"/>
      <c r="U27" s="295"/>
      <c r="V27" s="295"/>
      <c r="W27" s="295"/>
      <c r="X27" s="295"/>
      <c r="Y27" s="295"/>
      <c r="Z27" s="295"/>
      <c r="AA27" s="297"/>
      <c r="AB27" s="295"/>
      <c r="AC27" s="298"/>
      <c r="AD27" s="299"/>
      <c r="AE27" s="299"/>
      <c r="AF27" s="299"/>
      <c r="AG27" s="293"/>
      <c r="AH27" s="294"/>
      <c r="AI27" s="294"/>
      <c r="AJ27" s="296"/>
    </row>
    <row r="28" spans="1:36" s="120" customFormat="1" ht="42" customHeight="1" x14ac:dyDescent="0.25">
      <c r="A28" s="1"/>
      <c r="B28" s="300"/>
      <c r="C28" s="294"/>
      <c r="D28" s="294"/>
      <c r="E28" s="294"/>
      <c r="F28" s="294"/>
      <c r="G28" s="294"/>
      <c r="H28" s="294"/>
      <c r="I28" s="294"/>
      <c r="J28" s="119" t="s">
        <v>336</v>
      </c>
      <c r="K28" s="119" t="s">
        <v>337</v>
      </c>
      <c r="L28" s="119" t="s">
        <v>325</v>
      </c>
      <c r="M28" s="119">
        <v>25</v>
      </c>
      <c r="N28" s="294"/>
      <c r="O28" s="294"/>
      <c r="P28" s="298"/>
      <c r="Q28" s="298"/>
      <c r="R28" s="298"/>
      <c r="S28" s="298"/>
      <c r="T28" s="295"/>
      <c r="U28" s="295"/>
      <c r="V28" s="295"/>
      <c r="W28" s="295"/>
      <c r="X28" s="295"/>
      <c r="Y28" s="295"/>
      <c r="Z28" s="295"/>
      <c r="AA28" s="297"/>
      <c r="AB28" s="295"/>
      <c r="AC28" s="298"/>
      <c r="AD28" s="299"/>
      <c r="AE28" s="299"/>
      <c r="AF28" s="299"/>
      <c r="AG28" s="293"/>
      <c r="AH28" s="294"/>
      <c r="AI28" s="294"/>
      <c r="AJ28" s="296"/>
    </row>
    <row r="29" spans="1:36" s="120" customFormat="1" ht="42" customHeight="1" thickBot="1" x14ac:dyDescent="0.3">
      <c r="A29" s="1"/>
      <c r="B29" s="292"/>
      <c r="C29" s="284"/>
      <c r="D29" s="284"/>
      <c r="E29" s="284"/>
      <c r="F29" s="284"/>
      <c r="G29" s="284"/>
      <c r="H29" s="284"/>
      <c r="I29" s="284"/>
      <c r="J29" s="121" t="s">
        <v>338</v>
      </c>
      <c r="K29" s="121" t="s">
        <v>339</v>
      </c>
      <c r="L29" s="121" t="s">
        <v>332</v>
      </c>
      <c r="M29" s="121">
        <v>25</v>
      </c>
      <c r="N29" s="284"/>
      <c r="O29" s="284"/>
      <c r="P29" s="290"/>
      <c r="Q29" s="290"/>
      <c r="R29" s="290"/>
      <c r="S29" s="290"/>
      <c r="T29" s="286"/>
      <c r="U29" s="286"/>
      <c r="V29" s="286"/>
      <c r="W29" s="286"/>
      <c r="X29" s="286"/>
      <c r="Y29" s="286"/>
      <c r="Z29" s="286"/>
      <c r="AA29" s="288"/>
      <c r="AB29" s="286"/>
      <c r="AC29" s="290"/>
      <c r="AD29" s="280"/>
      <c r="AE29" s="280"/>
      <c r="AF29" s="280"/>
      <c r="AG29" s="282"/>
      <c r="AH29" s="284"/>
      <c r="AI29" s="284"/>
      <c r="AJ29" s="278"/>
    </row>
    <row r="30" spans="1:36" s="120" customFormat="1" ht="42" customHeight="1" x14ac:dyDescent="0.25">
      <c r="A30" s="1"/>
      <c r="B30" s="291" t="s">
        <v>358</v>
      </c>
      <c r="C30" s="283" t="s">
        <v>359</v>
      </c>
      <c r="D30" s="283" t="s">
        <v>319</v>
      </c>
      <c r="E30" s="283" t="s">
        <v>320</v>
      </c>
      <c r="F30" s="283" t="s">
        <v>359</v>
      </c>
      <c r="G30" s="283" t="s">
        <v>322</v>
      </c>
      <c r="H30" s="283" t="s">
        <v>44</v>
      </c>
      <c r="I30" s="283" t="s">
        <v>44</v>
      </c>
      <c r="J30" s="118" t="s">
        <v>336</v>
      </c>
      <c r="K30" s="118" t="s">
        <v>337</v>
      </c>
      <c r="L30" s="118" t="s">
        <v>325</v>
      </c>
      <c r="M30" s="118">
        <v>22</v>
      </c>
      <c r="N30" s="283" t="s">
        <v>48</v>
      </c>
      <c r="O30" s="283" t="s">
        <v>74</v>
      </c>
      <c r="P30" s="289" t="s">
        <v>326</v>
      </c>
      <c r="Q30" s="289" t="s">
        <v>327</v>
      </c>
      <c r="R30" s="289" t="s">
        <v>52</v>
      </c>
      <c r="S30" s="289" t="s">
        <v>217</v>
      </c>
      <c r="T30" s="285">
        <f>U30</f>
        <v>452081.31</v>
      </c>
      <c r="U30" s="285">
        <f>V30</f>
        <v>452081.31</v>
      </c>
      <c r="V30" s="285">
        <v>452081.31</v>
      </c>
      <c r="W30" s="285">
        <v>0</v>
      </c>
      <c r="X30" s="285">
        <v>0</v>
      </c>
      <c r="Y30" s="285">
        <v>0</v>
      </c>
      <c r="Z30" s="285">
        <v>0</v>
      </c>
      <c r="AA30" s="287">
        <v>0</v>
      </c>
      <c r="AB30" s="285">
        <v>79779.06</v>
      </c>
      <c r="AC30" s="289" t="s">
        <v>54</v>
      </c>
      <c r="AD30" s="279">
        <v>0</v>
      </c>
      <c r="AE30" s="279">
        <f>U30</f>
        <v>452081.31</v>
      </c>
      <c r="AF30" s="279">
        <v>0</v>
      </c>
      <c r="AG30" s="281"/>
      <c r="AH30" s="283" t="s">
        <v>353</v>
      </c>
      <c r="AI30" s="283" t="s">
        <v>354</v>
      </c>
      <c r="AJ30" s="277"/>
    </row>
    <row r="31" spans="1:36" s="120" customFormat="1" ht="42" customHeight="1" thickBot="1" x14ac:dyDescent="0.3">
      <c r="A31" s="1"/>
      <c r="B31" s="292"/>
      <c r="C31" s="284"/>
      <c r="D31" s="284"/>
      <c r="E31" s="284"/>
      <c r="F31" s="284"/>
      <c r="G31" s="284"/>
      <c r="H31" s="284"/>
      <c r="I31" s="284"/>
      <c r="J31" s="121" t="s">
        <v>338</v>
      </c>
      <c r="K31" s="121" t="s">
        <v>339</v>
      </c>
      <c r="L31" s="121" t="s">
        <v>332</v>
      </c>
      <c r="M31" s="121">
        <v>22</v>
      </c>
      <c r="N31" s="284"/>
      <c r="O31" s="284"/>
      <c r="P31" s="290"/>
      <c r="Q31" s="290"/>
      <c r="R31" s="290"/>
      <c r="S31" s="290"/>
      <c r="T31" s="286"/>
      <c r="U31" s="286"/>
      <c r="V31" s="286"/>
      <c r="W31" s="286"/>
      <c r="X31" s="286"/>
      <c r="Y31" s="286"/>
      <c r="Z31" s="286"/>
      <c r="AA31" s="288"/>
      <c r="AB31" s="286"/>
      <c r="AC31" s="290"/>
      <c r="AD31" s="280"/>
      <c r="AE31" s="280"/>
      <c r="AF31" s="280"/>
      <c r="AG31" s="282"/>
      <c r="AH31" s="284"/>
      <c r="AI31" s="284"/>
      <c r="AJ31" s="278"/>
    </row>
    <row r="32" spans="1:36" s="120" customFormat="1" ht="42" customHeight="1" x14ac:dyDescent="0.25">
      <c r="A32" s="1"/>
      <c r="B32" s="291" t="s">
        <v>360</v>
      </c>
      <c r="C32" s="283" t="s">
        <v>361</v>
      </c>
      <c r="D32" s="283" t="s">
        <v>319</v>
      </c>
      <c r="E32" s="283" t="s">
        <v>320</v>
      </c>
      <c r="F32" s="283" t="s">
        <v>361</v>
      </c>
      <c r="G32" s="283" t="s">
        <v>362</v>
      </c>
      <c r="H32" s="283" t="s">
        <v>44</v>
      </c>
      <c r="I32" s="283" t="s">
        <v>44</v>
      </c>
      <c r="J32" s="118" t="s">
        <v>363</v>
      </c>
      <c r="K32" s="118" t="s">
        <v>364</v>
      </c>
      <c r="L32" s="118" t="s">
        <v>332</v>
      </c>
      <c r="M32" s="118">
        <v>53</v>
      </c>
      <c r="N32" s="283" t="s">
        <v>48</v>
      </c>
      <c r="O32" s="283" t="s">
        <v>74</v>
      </c>
      <c r="P32" s="289" t="s">
        <v>326</v>
      </c>
      <c r="Q32" s="289" t="s">
        <v>327</v>
      </c>
      <c r="R32" s="289" t="s">
        <v>52</v>
      </c>
      <c r="S32" s="289" t="s">
        <v>217</v>
      </c>
      <c r="T32" s="285">
        <f>U32</f>
        <v>2496068.35</v>
      </c>
      <c r="U32" s="285">
        <f>V32</f>
        <v>2496068.35</v>
      </c>
      <c r="V32" s="285">
        <v>2496068.35</v>
      </c>
      <c r="W32" s="285">
        <v>0</v>
      </c>
      <c r="X32" s="285">
        <v>0</v>
      </c>
      <c r="Y32" s="285">
        <v>0</v>
      </c>
      <c r="Z32" s="285">
        <v>0</v>
      </c>
      <c r="AA32" s="287">
        <v>0</v>
      </c>
      <c r="AB32" s="285">
        <v>440482.65</v>
      </c>
      <c r="AC32" s="289" t="s">
        <v>54</v>
      </c>
      <c r="AD32" s="279">
        <v>0</v>
      </c>
      <c r="AE32" s="279">
        <f>U32</f>
        <v>2496068.35</v>
      </c>
      <c r="AF32" s="279">
        <v>0</v>
      </c>
      <c r="AG32" s="281"/>
      <c r="AH32" s="283" t="s">
        <v>353</v>
      </c>
      <c r="AI32" s="283" t="s">
        <v>354</v>
      </c>
      <c r="AJ32" s="277"/>
    </row>
    <row r="33" spans="1:36" s="120" customFormat="1" ht="42" customHeight="1" thickBot="1" x14ac:dyDescent="0.3">
      <c r="A33" s="1"/>
      <c r="B33" s="292"/>
      <c r="C33" s="284"/>
      <c r="D33" s="284"/>
      <c r="E33" s="284"/>
      <c r="F33" s="284"/>
      <c r="G33" s="284"/>
      <c r="H33" s="284"/>
      <c r="I33" s="284"/>
      <c r="J33" s="121" t="s">
        <v>365</v>
      </c>
      <c r="K33" s="121" t="s">
        <v>366</v>
      </c>
      <c r="L33" s="121" t="s">
        <v>87</v>
      </c>
      <c r="M33" s="121">
        <v>53</v>
      </c>
      <c r="N33" s="284"/>
      <c r="O33" s="284"/>
      <c r="P33" s="290"/>
      <c r="Q33" s="290"/>
      <c r="R33" s="290"/>
      <c r="S33" s="290"/>
      <c r="T33" s="286"/>
      <c r="U33" s="286"/>
      <c r="V33" s="286"/>
      <c r="W33" s="286"/>
      <c r="X33" s="286"/>
      <c r="Y33" s="286"/>
      <c r="Z33" s="286"/>
      <c r="AA33" s="288"/>
      <c r="AB33" s="286"/>
      <c r="AC33" s="290"/>
      <c r="AD33" s="280"/>
      <c r="AE33" s="280"/>
      <c r="AF33" s="280"/>
      <c r="AG33" s="282"/>
      <c r="AH33" s="284"/>
      <c r="AI33" s="284"/>
      <c r="AJ33" s="278"/>
    </row>
    <row r="34" spans="1:36" s="120" customFormat="1" ht="42" customHeight="1" x14ac:dyDescent="0.25">
      <c r="A34" s="1"/>
      <c r="B34" s="291" t="s">
        <v>367</v>
      </c>
      <c r="C34" s="283" t="s">
        <v>368</v>
      </c>
      <c r="D34" s="283" t="s">
        <v>319</v>
      </c>
      <c r="E34" s="283" t="s">
        <v>320</v>
      </c>
      <c r="F34" s="283" t="s">
        <v>368</v>
      </c>
      <c r="G34" s="283" t="s">
        <v>362</v>
      </c>
      <c r="H34" s="283" t="s">
        <v>44</v>
      </c>
      <c r="I34" s="283" t="s">
        <v>44</v>
      </c>
      <c r="J34" s="118" t="s">
        <v>363</v>
      </c>
      <c r="K34" s="118" t="s">
        <v>364</v>
      </c>
      <c r="L34" s="118" t="s">
        <v>332</v>
      </c>
      <c r="M34" s="118">
        <v>32</v>
      </c>
      <c r="N34" s="283" t="s">
        <v>48</v>
      </c>
      <c r="O34" s="283" t="s">
        <v>49</v>
      </c>
      <c r="P34" s="289" t="s">
        <v>326</v>
      </c>
      <c r="Q34" s="289" t="s">
        <v>327</v>
      </c>
      <c r="R34" s="289" t="s">
        <v>52</v>
      </c>
      <c r="S34" s="289" t="s">
        <v>217</v>
      </c>
      <c r="T34" s="285">
        <f>U34</f>
        <v>3500000</v>
      </c>
      <c r="U34" s="285">
        <f>V34</f>
        <v>3500000</v>
      </c>
      <c r="V34" s="285">
        <v>3500000</v>
      </c>
      <c r="W34" s="285">
        <v>0</v>
      </c>
      <c r="X34" s="285">
        <v>0</v>
      </c>
      <c r="Y34" s="285">
        <v>0</v>
      </c>
      <c r="Z34" s="285">
        <v>0</v>
      </c>
      <c r="AA34" s="287">
        <v>0</v>
      </c>
      <c r="AB34" s="285">
        <v>617647.06000000006</v>
      </c>
      <c r="AC34" s="289" t="s">
        <v>54</v>
      </c>
      <c r="AD34" s="279">
        <v>0</v>
      </c>
      <c r="AE34" s="279">
        <f>U34</f>
        <v>3500000</v>
      </c>
      <c r="AF34" s="279">
        <v>0</v>
      </c>
      <c r="AG34" s="281"/>
      <c r="AH34" s="283" t="s">
        <v>369</v>
      </c>
      <c r="AI34" s="283" t="s">
        <v>370</v>
      </c>
      <c r="AJ34" s="277"/>
    </row>
    <row r="35" spans="1:36" s="120" customFormat="1" ht="36.4" customHeight="1" thickBot="1" x14ac:dyDescent="0.3">
      <c r="A35" s="1"/>
      <c r="B35" s="292"/>
      <c r="C35" s="284"/>
      <c r="D35" s="284"/>
      <c r="E35" s="284"/>
      <c r="F35" s="284"/>
      <c r="G35" s="284"/>
      <c r="H35" s="284"/>
      <c r="I35" s="284"/>
      <c r="J35" s="121" t="s">
        <v>365</v>
      </c>
      <c r="K35" s="121" t="s">
        <v>366</v>
      </c>
      <c r="L35" s="121" t="s">
        <v>87</v>
      </c>
      <c r="M35" s="121">
        <v>32</v>
      </c>
      <c r="N35" s="284"/>
      <c r="O35" s="284"/>
      <c r="P35" s="290"/>
      <c r="Q35" s="290"/>
      <c r="R35" s="290"/>
      <c r="S35" s="290"/>
      <c r="T35" s="286"/>
      <c r="U35" s="286"/>
      <c r="V35" s="286"/>
      <c r="W35" s="286"/>
      <c r="X35" s="286"/>
      <c r="Y35" s="286"/>
      <c r="Z35" s="286"/>
      <c r="AA35" s="288"/>
      <c r="AB35" s="286"/>
      <c r="AC35" s="290"/>
      <c r="AD35" s="280"/>
      <c r="AE35" s="280"/>
      <c r="AF35" s="280"/>
      <c r="AG35" s="282"/>
      <c r="AH35" s="284"/>
      <c r="AI35" s="284"/>
      <c r="AJ35" s="278"/>
    </row>
    <row r="36" spans="1:36" x14ac:dyDescent="0.25">
      <c r="A36" s="1"/>
      <c r="B36" s="5" t="s">
        <v>13</v>
      </c>
      <c r="C36" s="6"/>
      <c r="D36" s="6"/>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row>
    <row r="37" spans="1:36" x14ac:dyDescent="0.25">
      <c r="A37" s="6"/>
      <c r="B37" s="10" t="s">
        <v>39</v>
      </c>
      <c r="C37" s="10"/>
      <c r="D37" s="10"/>
      <c r="E37" s="10"/>
      <c r="F37" s="10"/>
      <c r="G37" s="10"/>
      <c r="H37" s="10"/>
      <c r="I37" s="10"/>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row>
    <row r="38" spans="1:36" x14ac:dyDescent="0.25">
      <c r="A38" s="10"/>
      <c r="B38" s="10" t="s">
        <v>40</v>
      </c>
      <c r="C38" s="10"/>
      <c r="D38" s="10"/>
      <c r="E38" s="10"/>
      <c r="F38" s="10"/>
      <c r="G38" s="10"/>
      <c r="H38" s="10"/>
      <c r="I38" s="10"/>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row>
    <row r="39" spans="1:36" x14ac:dyDescent="0.2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row>
    <row r="40" spans="1:36"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row>
    <row r="41" spans="1:36"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row>
    <row r="42" spans="1:36" x14ac:dyDescent="0.25">
      <c r="A42" s="1"/>
      <c r="B42" s="195" t="s">
        <v>14</v>
      </c>
      <c r="C42" s="195"/>
      <c r="D42" s="195"/>
      <c r="E42" s="195"/>
      <c r="F42" s="195"/>
      <c r="G42" s="195"/>
      <c r="H42" s="195"/>
      <c r="I42" s="195"/>
      <c r="J42" s="195"/>
      <c r="K42" s="195"/>
      <c r="L42" s="195"/>
      <c r="M42" s="195"/>
      <c r="N42" s="195"/>
      <c r="O42" s="195"/>
      <c r="P42" s="195"/>
      <c r="Q42" s="195"/>
      <c r="R42" s="195"/>
      <c r="S42" s="195"/>
      <c r="T42" s="195"/>
      <c r="U42" s="195"/>
      <c r="V42" s="195"/>
      <c r="W42" s="195"/>
      <c r="X42" s="195"/>
      <c r="Y42" s="195"/>
      <c r="Z42" s="195"/>
      <c r="AA42" s="195"/>
      <c r="AB42" s="195"/>
      <c r="AC42" s="195"/>
      <c r="AD42" s="195"/>
      <c r="AE42" s="195"/>
      <c r="AF42" s="195"/>
      <c r="AG42" s="195"/>
      <c r="AH42" s="195"/>
      <c r="AI42" s="195"/>
      <c r="AJ42" s="195"/>
    </row>
  </sheetData>
  <mergeCells count="350">
    <mergeCell ref="B1:AI1"/>
    <mergeCell ref="B3:B4"/>
    <mergeCell ref="C3:C4"/>
    <mergeCell ref="D3:D4"/>
    <mergeCell ref="E3:E4"/>
    <mergeCell ref="F3:F4"/>
    <mergeCell ref="G3:G4"/>
    <mergeCell ref="H3:H4"/>
    <mergeCell ref="I3:I4"/>
    <mergeCell ref="J3:M3"/>
    <mergeCell ref="AG3:AG4"/>
    <mergeCell ref="AH3:AH4"/>
    <mergeCell ref="AI3:AI4"/>
    <mergeCell ref="AJ3:AJ4"/>
    <mergeCell ref="B6:B9"/>
    <mergeCell ref="C6:C9"/>
    <mergeCell ref="D6:D9"/>
    <mergeCell ref="E6:E9"/>
    <mergeCell ref="F6:F7"/>
    <mergeCell ref="G6:G9"/>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AA6:AA7"/>
    <mergeCell ref="AB6:AB7"/>
    <mergeCell ref="AC6:AC7"/>
    <mergeCell ref="R6:R7"/>
    <mergeCell ref="S6:S7"/>
    <mergeCell ref="T6:T9"/>
    <mergeCell ref="U6:U7"/>
    <mergeCell ref="V6:V7"/>
    <mergeCell ref="W6:W7"/>
    <mergeCell ref="U8:U9"/>
    <mergeCell ref="V8:V9"/>
    <mergeCell ref="W8:W9"/>
    <mergeCell ref="AA8:AA9"/>
    <mergeCell ref="AB8:AB9"/>
    <mergeCell ref="AC8:AC9"/>
    <mergeCell ref="AJ6:AJ9"/>
    <mergeCell ref="F8:F9"/>
    <mergeCell ref="H8:H9"/>
    <mergeCell ref="I8:I9"/>
    <mergeCell ref="N8:N9"/>
    <mergeCell ref="O8:O9"/>
    <mergeCell ref="P8:P9"/>
    <mergeCell ref="Q8:Q9"/>
    <mergeCell ref="R8:R9"/>
    <mergeCell ref="S8:S9"/>
    <mergeCell ref="AD6:AD7"/>
    <mergeCell ref="AE6:AE7"/>
    <mergeCell ref="AF6:AF7"/>
    <mergeCell ref="AG6:AG7"/>
    <mergeCell ref="AH6:AH9"/>
    <mergeCell ref="AI6:AI9"/>
    <mergeCell ref="AD8:AD9"/>
    <mergeCell ref="AE8:AE9"/>
    <mergeCell ref="AF8:AF9"/>
    <mergeCell ref="AG8:AG9"/>
    <mergeCell ref="X6:X7"/>
    <mergeCell ref="Q6:Q7"/>
    <mergeCell ref="Y6:Y7"/>
    <mergeCell ref="Z6:Z7"/>
    <mergeCell ref="B10:B13"/>
    <mergeCell ref="C10:C13"/>
    <mergeCell ref="D10:D13"/>
    <mergeCell ref="E10:E13"/>
    <mergeCell ref="F10:F13"/>
    <mergeCell ref="G10:G13"/>
    <mergeCell ref="X8:X9"/>
    <mergeCell ref="Y8:Y9"/>
    <mergeCell ref="Z8:Z9"/>
    <mergeCell ref="T10:T13"/>
    <mergeCell ref="U10:U13"/>
    <mergeCell ref="V10:V13"/>
    <mergeCell ref="W10:W13"/>
    <mergeCell ref="H10:H13"/>
    <mergeCell ref="I10:I13"/>
    <mergeCell ref="N10:N13"/>
    <mergeCell ref="O10:O13"/>
    <mergeCell ref="P10:P13"/>
    <mergeCell ref="Q10:Q13"/>
    <mergeCell ref="AJ10:AJ13"/>
    <mergeCell ref="B14:B17"/>
    <mergeCell ref="C14:C17"/>
    <mergeCell ref="D14:D17"/>
    <mergeCell ref="E14:E17"/>
    <mergeCell ref="F14:F17"/>
    <mergeCell ref="G14:G17"/>
    <mergeCell ref="H14:H17"/>
    <mergeCell ref="I14:I17"/>
    <mergeCell ref="N14:N17"/>
    <mergeCell ref="AD10:AD13"/>
    <mergeCell ref="AE10:AE13"/>
    <mergeCell ref="AF10:AF13"/>
    <mergeCell ref="AG10:AG13"/>
    <mergeCell ref="AH10:AH13"/>
    <mergeCell ref="AI10:AI13"/>
    <mergeCell ref="X10:X13"/>
    <mergeCell ref="Y10:Y13"/>
    <mergeCell ref="Z10:Z13"/>
    <mergeCell ref="AA10:AA13"/>
    <mergeCell ref="AB10:AB13"/>
    <mergeCell ref="AC10:AC13"/>
    <mergeCell ref="R10:R13"/>
    <mergeCell ref="S10:S13"/>
    <mergeCell ref="AJ14:AJ17"/>
    <mergeCell ref="B18:B19"/>
    <mergeCell ref="C18:C19"/>
    <mergeCell ref="D18:D19"/>
    <mergeCell ref="E18:E19"/>
    <mergeCell ref="F18:F19"/>
    <mergeCell ref="G18:G19"/>
    <mergeCell ref="AA14:AA17"/>
    <mergeCell ref="AB14:AB17"/>
    <mergeCell ref="AC14:AC17"/>
    <mergeCell ref="AD14:AD17"/>
    <mergeCell ref="AE14:AE17"/>
    <mergeCell ref="AF14:AF17"/>
    <mergeCell ref="U14:U17"/>
    <mergeCell ref="V14:V17"/>
    <mergeCell ref="W14:W17"/>
    <mergeCell ref="X14:X17"/>
    <mergeCell ref="Y14:Y17"/>
    <mergeCell ref="Z14:Z17"/>
    <mergeCell ref="O14:O17"/>
    <mergeCell ref="P14:P17"/>
    <mergeCell ref="Q14:Q17"/>
    <mergeCell ref="R14:R17"/>
    <mergeCell ref="S14:S17"/>
    <mergeCell ref="H18:H19"/>
    <mergeCell ref="I18:I19"/>
    <mergeCell ref="N18:N19"/>
    <mergeCell ref="O18:O19"/>
    <mergeCell ref="P18:P19"/>
    <mergeCell ref="Q18:Q19"/>
    <mergeCell ref="AG14:AG17"/>
    <mergeCell ref="AH14:AH17"/>
    <mergeCell ref="AI14:AI17"/>
    <mergeCell ref="T14:T17"/>
    <mergeCell ref="Y18:Y19"/>
    <mergeCell ref="Z18:Z19"/>
    <mergeCell ref="AA18:AA19"/>
    <mergeCell ref="AB18:AB19"/>
    <mergeCell ref="AC18:AC19"/>
    <mergeCell ref="R18:R19"/>
    <mergeCell ref="S18:S19"/>
    <mergeCell ref="T18:T19"/>
    <mergeCell ref="U18:U19"/>
    <mergeCell ref="V18:V19"/>
    <mergeCell ref="W18:W19"/>
    <mergeCell ref="Q20:Q21"/>
    <mergeCell ref="R20:R21"/>
    <mergeCell ref="S20:S21"/>
    <mergeCell ref="T20:T23"/>
    <mergeCell ref="Q22:Q23"/>
    <mergeCell ref="R22:R23"/>
    <mergeCell ref="S22:S23"/>
    <mergeCell ref="AJ18:AJ19"/>
    <mergeCell ref="B20:B23"/>
    <mergeCell ref="C20:C23"/>
    <mergeCell ref="D20:D23"/>
    <mergeCell ref="E20:E23"/>
    <mergeCell ref="F20:F21"/>
    <mergeCell ref="G20:G23"/>
    <mergeCell ref="H20:H21"/>
    <mergeCell ref="I20:I21"/>
    <mergeCell ref="N20:N21"/>
    <mergeCell ref="AD18:AD19"/>
    <mergeCell ref="AE18:AE19"/>
    <mergeCell ref="AF18:AF19"/>
    <mergeCell ref="AG18:AG19"/>
    <mergeCell ref="AH18:AH19"/>
    <mergeCell ref="AI18:AI19"/>
    <mergeCell ref="X18:X19"/>
    <mergeCell ref="AG20:AG21"/>
    <mergeCell ref="AH20:AH23"/>
    <mergeCell ref="AI20:AI23"/>
    <mergeCell ref="AJ20:AJ23"/>
    <mergeCell ref="F22:F23"/>
    <mergeCell ref="H22:H23"/>
    <mergeCell ref="I22:I23"/>
    <mergeCell ref="N22:N23"/>
    <mergeCell ref="O22:O23"/>
    <mergeCell ref="P22:P23"/>
    <mergeCell ref="AA20:AA21"/>
    <mergeCell ref="AB20:AB21"/>
    <mergeCell ref="AC20:AC21"/>
    <mergeCell ref="AD20:AD21"/>
    <mergeCell ref="AE20:AE21"/>
    <mergeCell ref="AF20:AF21"/>
    <mergeCell ref="U20:U21"/>
    <mergeCell ref="V20:V21"/>
    <mergeCell ref="W20:W21"/>
    <mergeCell ref="X20:X21"/>
    <mergeCell ref="Y20:Y21"/>
    <mergeCell ref="Z20:Z21"/>
    <mergeCell ref="O20:O21"/>
    <mergeCell ref="P20:P21"/>
    <mergeCell ref="AG22:AG23"/>
    <mergeCell ref="B24:B29"/>
    <mergeCell ref="C24:C29"/>
    <mergeCell ref="D24:D29"/>
    <mergeCell ref="E24:E29"/>
    <mergeCell ref="F24:F29"/>
    <mergeCell ref="G24:G29"/>
    <mergeCell ref="H24:H29"/>
    <mergeCell ref="I24:I29"/>
    <mergeCell ref="N24:N29"/>
    <mergeCell ref="AA22:AA23"/>
    <mergeCell ref="AB22:AB23"/>
    <mergeCell ref="AC22:AC23"/>
    <mergeCell ref="AD22:AD23"/>
    <mergeCell ref="AE22:AE23"/>
    <mergeCell ref="AF22:AF23"/>
    <mergeCell ref="U22:U23"/>
    <mergeCell ref="V22:V23"/>
    <mergeCell ref="W22:W23"/>
    <mergeCell ref="X22:X23"/>
    <mergeCell ref="Y22:Y23"/>
    <mergeCell ref="Z22:Z23"/>
    <mergeCell ref="AJ24:AJ29"/>
    <mergeCell ref="B30:B31"/>
    <mergeCell ref="C30:C31"/>
    <mergeCell ref="D30:D31"/>
    <mergeCell ref="E30:E31"/>
    <mergeCell ref="F30:F31"/>
    <mergeCell ref="G30:G31"/>
    <mergeCell ref="AA24:AA29"/>
    <mergeCell ref="AB24:AB29"/>
    <mergeCell ref="AC24:AC29"/>
    <mergeCell ref="AD24:AD29"/>
    <mergeCell ref="AE24:AE29"/>
    <mergeCell ref="AF24:AF29"/>
    <mergeCell ref="U24:U29"/>
    <mergeCell ref="V24:V29"/>
    <mergeCell ref="W24:W29"/>
    <mergeCell ref="X24:X29"/>
    <mergeCell ref="Y24:Y29"/>
    <mergeCell ref="Z24:Z29"/>
    <mergeCell ref="O24:O29"/>
    <mergeCell ref="P24:P29"/>
    <mergeCell ref="Q24:Q29"/>
    <mergeCell ref="R24:R29"/>
    <mergeCell ref="S24:S29"/>
    <mergeCell ref="H30:H31"/>
    <mergeCell ref="I30:I31"/>
    <mergeCell ref="N30:N31"/>
    <mergeCell ref="O30:O31"/>
    <mergeCell ref="P30:P31"/>
    <mergeCell ref="Q30:Q31"/>
    <mergeCell ref="AG24:AG29"/>
    <mergeCell ref="AH24:AH29"/>
    <mergeCell ref="AI24:AI29"/>
    <mergeCell ref="T24:T29"/>
    <mergeCell ref="Z30:Z31"/>
    <mergeCell ref="AA30:AA31"/>
    <mergeCell ref="AB30:AB31"/>
    <mergeCell ref="AC30:AC31"/>
    <mergeCell ref="R30:R31"/>
    <mergeCell ref="S30:S31"/>
    <mergeCell ref="T30:T31"/>
    <mergeCell ref="U30:U31"/>
    <mergeCell ref="V30:V31"/>
    <mergeCell ref="W30:W31"/>
    <mergeCell ref="O32:O33"/>
    <mergeCell ref="P32:P33"/>
    <mergeCell ref="Q32:Q33"/>
    <mergeCell ref="R32:R33"/>
    <mergeCell ref="S32:S33"/>
    <mergeCell ref="T32:T33"/>
    <mergeCell ref="AJ30:AJ31"/>
    <mergeCell ref="B32:B33"/>
    <mergeCell ref="C32:C33"/>
    <mergeCell ref="D32:D33"/>
    <mergeCell ref="E32:E33"/>
    <mergeCell ref="F32:F33"/>
    <mergeCell ref="G32:G33"/>
    <mergeCell ref="H32:H33"/>
    <mergeCell ref="I32:I33"/>
    <mergeCell ref="N32:N33"/>
    <mergeCell ref="AD30:AD31"/>
    <mergeCell ref="AE30:AE31"/>
    <mergeCell ref="AF30:AF31"/>
    <mergeCell ref="AG30:AG31"/>
    <mergeCell ref="AH30:AH31"/>
    <mergeCell ref="AI30:AI31"/>
    <mergeCell ref="X30:X31"/>
    <mergeCell ref="Y30:Y31"/>
    <mergeCell ref="P34:P35"/>
    <mergeCell ref="Q34:Q35"/>
    <mergeCell ref="AG32:AG33"/>
    <mergeCell ref="AH32:AH33"/>
    <mergeCell ref="AI32:AI33"/>
    <mergeCell ref="AJ32:AJ33"/>
    <mergeCell ref="B34:B35"/>
    <mergeCell ref="C34:C35"/>
    <mergeCell ref="D34:D35"/>
    <mergeCell ref="E34:E35"/>
    <mergeCell ref="F34:F35"/>
    <mergeCell ref="G34:G35"/>
    <mergeCell ref="AA32:AA33"/>
    <mergeCell ref="AB32:AB33"/>
    <mergeCell ref="AC32:AC33"/>
    <mergeCell ref="AD32:AD33"/>
    <mergeCell ref="AE32:AE33"/>
    <mergeCell ref="AF32:AF33"/>
    <mergeCell ref="U32:U33"/>
    <mergeCell ref="V32:V33"/>
    <mergeCell ref="W32:W33"/>
    <mergeCell ref="X32:X33"/>
    <mergeCell ref="Y32:Y33"/>
    <mergeCell ref="Z32:Z33"/>
    <mergeCell ref="AJ34:AJ35"/>
    <mergeCell ref="B42:AJ42"/>
    <mergeCell ref="AD34:AD35"/>
    <mergeCell ref="AE34:AE35"/>
    <mergeCell ref="AF34:AF35"/>
    <mergeCell ref="AG34:AG35"/>
    <mergeCell ref="AH34:AH35"/>
    <mergeCell ref="AI34:AI35"/>
    <mergeCell ref="X34:X35"/>
    <mergeCell ref="Y34:Y35"/>
    <mergeCell ref="Z34:Z35"/>
    <mergeCell ref="AA34:AA35"/>
    <mergeCell ref="AB34:AB35"/>
    <mergeCell ref="AC34:AC35"/>
    <mergeCell ref="R34:R35"/>
    <mergeCell ref="S34:S35"/>
    <mergeCell ref="T34:T35"/>
    <mergeCell ref="U34:U35"/>
    <mergeCell ref="V34:V35"/>
    <mergeCell ref="W34:W35"/>
    <mergeCell ref="H34:H35"/>
    <mergeCell ref="I34:I35"/>
    <mergeCell ref="N34:N35"/>
    <mergeCell ref="O34:O3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BC712-26C4-4E89-8A3E-5F2AD1FACBE4}">
  <dimension ref="A1:AJ23"/>
  <sheetViews>
    <sheetView topLeftCell="A12" zoomScale="90" zoomScaleNormal="90" workbookViewId="0">
      <selection activeCell="H14" sqref="H14:H17"/>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30.28515625" customWidth="1"/>
    <col min="8" max="8" width="14.5703125" customWidth="1"/>
    <col min="9" max="9" width="13.5703125" customWidth="1"/>
    <col min="10" max="10" width="31.1406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190" t="s">
        <v>28</v>
      </c>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0"/>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
      <c r="B3" s="191" t="s">
        <v>0</v>
      </c>
      <c r="C3" s="191" t="s">
        <v>1</v>
      </c>
      <c r="D3" s="191" t="s">
        <v>18</v>
      </c>
      <c r="E3" s="191" t="s">
        <v>19</v>
      </c>
      <c r="F3" s="191" t="s">
        <v>20</v>
      </c>
      <c r="G3" s="191" t="s">
        <v>2</v>
      </c>
      <c r="H3" s="191" t="s">
        <v>3</v>
      </c>
      <c r="I3" s="191" t="s">
        <v>4</v>
      </c>
      <c r="J3" s="192" t="s">
        <v>5</v>
      </c>
      <c r="K3" s="192"/>
      <c r="L3" s="192"/>
      <c r="M3" s="192"/>
      <c r="N3" s="193" t="s">
        <v>30</v>
      </c>
      <c r="O3" s="191" t="s">
        <v>21</v>
      </c>
      <c r="P3" s="191" t="s">
        <v>29</v>
      </c>
      <c r="Q3" s="191" t="s">
        <v>22</v>
      </c>
      <c r="R3" s="191" t="s">
        <v>27</v>
      </c>
      <c r="S3" s="191" t="s">
        <v>23</v>
      </c>
      <c r="T3" s="191" t="s">
        <v>31</v>
      </c>
      <c r="U3" s="191" t="s">
        <v>32</v>
      </c>
      <c r="V3" s="192" t="s">
        <v>33</v>
      </c>
      <c r="W3" s="192"/>
      <c r="X3" s="192"/>
      <c r="Y3" s="192"/>
      <c r="Z3" s="192"/>
      <c r="AA3" s="192"/>
      <c r="AB3" s="191" t="s">
        <v>38</v>
      </c>
      <c r="AC3" s="193" t="s">
        <v>41</v>
      </c>
      <c r="AD3" s="198" t="s">
        <v>371</v>
      </c>
      <c r="AE3" s="199"/>
      <c r="AF3" s="200"/>
      <c r="AG3" s="193" t="s">
        <v>17</v>
      </c>
      <c r="AH3" s="193" t="s">
        <v>26</v>
      </c>
      <c r="AI3" s="191" t="s">
        <v>24</v>
      </c>
      <c r="AJ3" s="193" t="s">
        <v>25</v>
      </c>
    </row>
    <row r="4" spans="1:36" ht="169.35" customHeight="1" x14ac:dyDescent="0.25">
      <c r="A4" s="1"/>
      <c r="B4" s="191"/>
      <c r="C4" s="191"/>
      <c r="D4" s="191"/>
      <c r="E4" s="191"/>
      <c r="F4" s="191"/>
      <c r="G4" s="191"/>
      <c r="H4" s="191"/>
      <c r="I4" s="191"/>
      <c r="J4" s="3" t="s">
        <v>6</v>
      </c>
      <c r="K4" s="3" t="s">
        <v>7</v>
      </c>
      <c r="L4" s="3" t="s">
        <v>8</v>
      </c>
      <c r="M4" s="3" t="s">
        <v>9</v>
      </c>
      <c r="N4" s="194"/>
      <c r="O4" s="191"/>
      <c r="P4" s="191"/>
      <c r="Q4" s="191"/>
      <c r="R4" s="191"/>
      <c r="S4" s="191"/>
      <c r="T4" s="191"/>
      <c r="U4" s="191"/>
      <c r="V4" s="3" t="s">
        <v>372</v>
      </c>
      <c r="W4" s="3" t="s">
        <v>36</v>
      </c>
      <c r="X4" s="3" t="s">
        <v>10</v>
      </c>
      <c r="Y4" s="3" t="s">
        <v>37</v>
      </c>
      <c r="Z4" s="3" t="s">
        <v>34</v>
      </c>
      <c r="AA4" s="3" t="s">
        <v>15</v>
      </c>
      <c r="AB4" s="191"/>
      <c r="AC4" s="194"/>
      <c r="AD4" s="3" t="s">
        <v>11</v>
      </c>
      <c r="AE4" s="3" t="s">
        <v>12</v>
      </c>
      <c r="AF4" s="3" t="s">
        <v>16</v>
      </c>
      <c r="AG4" s="194"/>
      <c r="AH4" s="194"/>
      <c r="AI4" s="191"/>
      <c r="AJ4" s="194"/>
    </row>
    <row r="5" spans="1:36" ht="15.75" thickBot="1" x14ac:dyDescent="0.3">
      <c r="A5" s="1"/>
      <c r="B5" s="29">
        <v>1</v>
      </c>
      <c r="C5" s="29">
        <v>2</v>
      </c>
      <c r="D5" s="29">
        <v>3</v>
      </c>
      <c r="E5" s="29">
        <v>4</v>
      </c>
      <c r="F5" s="29">
        <v>5</v>
      </c>
      <c r="G5" s="29">
        <v>6</v>
      </c>
      <c r="H5" s="29">
        <v>7</v>
      </c>
      <c r="I5" s="29">
        <v>8</v>
      </c>
      <c r="J5" s="29">
        <v>9</v>
      </c>
      <c r="K5" s="29">
        <v>10</v>
      </c>
      <c r="L5" s="29">
        <v>11</v>
      </c>
      <c r="M5" s="29">
        <v>12</v>
      </c>
      <c r="N5" s="29">
        <v>13</v>
      </c>
      <c r="O5" s="29">
        <v>14</v>
      </c>
      <c r="P5" s="29">
        <v>15</v>
      </c>
      <c r="Q5" s="29">
        <v>16</v>
      </c>
      <c r="R5" s="29">
        <v>17</v>
      </c>
      <c r="S5" s="29">
        <v>18</v>
      </c>
      <c r="T5" s="29">
        <v>19</v>
      </c>
      <c r="U5" s="29">
        <v>20</v>
      </c>
      <c r="V5" s="29">
        <v>21</v>
      </c>
      <c r="W5" s="29">
        <v>22</v>
      </c>
      <c r="X5" s="29">
        <v>23</v>
      </c>
      <c r="Y5" s="29">
        <v>24</v>
      </c>
      <c r="Z5" s="29">
        <v>25</v>
      </c>
      <c r="AA5" s="29">
        <v>26</v>
      </c>
      <c r="AB5" s="29">
        <v>27</v>
      </c>
      <c r="AC5" s="29">
        <v>28</v>
      </c>
      <c r="AD5" s="29">
        <v>29</v>
      </c>
      <c r="AE5" s="29">
        <v>30</v>
      </c>
      <c r="AF5" s="29">
        <v>31</v>
      </c>
      <c r="AG5" s="29">
        <v>32</v>
      </c>
      <c r="AH5" s="29">
        <v>33</v>
      </c>
      <c r="AI5" s="29">
        <v>34</v>
      </c>
      <c r="AJ5" s="29">
        <v>35</v>
      </c>
    </row>
    <row r="6" spans="1:36" s="126" customFormat="1" ht="38.450000000000003" customHeight="1" x14ac:dyDescent="0.2">
      <c r="B6" s="381" t="s">
        <v>203</v>
      </c>
      <c r="C6" s="383" t="s">
        <v>204</v>
      </c>
      <c r="D6" s="383" t="s">
        <v>205</v>
      </c>
      <c r="E6" s="330" t="s">
        <v>206</v>
      </c>
      <c r="F6" s="330" t="s">
        <v>420</v>
      </c>
      <c r="G6" s="383" t="s">
        <v>208</v>
      </c>
      <c r="H6" s="330" t="s">
        <v>209</v>
      </c>
      <c r="I6" s="330" t="s">
        <v>209</v>
      </c>
      <c r="J6" s="177" t="s">
        <v>210</v>
      </c>
      <c r="K6" s="178" t="s">
        <v>211</v>
      </c>
      <c r="L6" s="133" t="s">
        <v>212</v>
      </c>
      <c r="M6" s="134" t="s">
        <v>213</v>
      </c>
      <c r="N6" s="326" t="s">
        <v>214</v>
      </c>
      <c r="O6" s="326" t="s">
        <v>215</v>
      </c>
      <c r="P6" s="330" t="s">
        <v>216</v>
      </c>
      <c r="Q6" s="330" t="s">
        <v>51</v>
      </c>
      <c r="R6" s="330" t="s">
        <v>52</v>
      </c>
      <c r="S6" s="330" t="s">
        <v>217</v>
      </c>
      <c r="T6" s="332">
        <f>+U6+U10</f>
        <v>170000</v>
      </c>
      <c r="U6" s="348">
        <f>V6</f>
        <v>0</v>
      </c>
      <c r="V6" s="324">
        <v>0</v>
      </c>
      <c r="W6" s="322">
        <v>0</v>
      </c>
      <c r="X6" s="324">
        <v>0</v>
      </c>
      <c r="Y6" s="322">
        <v>0</v>
      </c>
      <c r="Z6" s="324">
        <v>0</v>
      </c>
      <c r="AA6" s="322">
        <v>0</v>
      </c>
      <c r="AB6" s="324">
        <v>0</v>
      </c>
      <c r="AC6" s="326" t="s">
        <v>218</v>
      </c>
      <c r="AD6" s="328" t="s">
        <v>70</v>
      </c>
      <c r="AE6" s="326" t="s">
        <v>12</v>
      </c>
      <c r="AF6" s="316" t="s">
        <v>70</v>
      </c>
      <c r="AG6" s="316" t="s">
        <v>70</v>
      </c>
      <c r="AH6" s="354" t="s">
        <v>149</v>
      </c>
      <c r="AI6" s="354" t="s">
        <v>140</v>
      </c>
      <c r="AJ6" s="357" t="s">
        <v>421</v>
      </c>
    </row>
    <row r="7" spans="1:36" s="126" customFormat="1" ht="31.5" customHeight="1" x14ac:dyDescent="0.2">
      <c r="B7" s="382"/>
      <c r="C7" s="378"/>
      <c r="D7" s="378"/>
      <c r="E7" s="373"/>
      <c r="F7" s="373"/>
      <c r="G7" s="378"/>
      <c r="H7" s="373"/>
      <c r="I7" s="373"/>
      <c r="J7" s="179" t="s">
        <v>219</v>
      </c>
      <c r="K7" s="180" t="s">
        <v>220</v>
      </c>
      <c r="L7" s="37" t="s">
        <v>65</v>
      </c>
      <c r="M7" s="37" t="s">
        <v>221</v>
      </c>
      <c r="N7" s="344"/>
      <c r="O7" s="344"/>
      <c r="P7" s="373"/>
      <c r="Q7" s="373"/>
      <c r="R7" s="373"/>
      <c r="S7" s="373"/>
      <c r="T7" s="375"/>
      <c r="U7" s="376"/>
      <c r="V7" s="342"/>
      <c r="W7" s="340"/>
      <c r="X7" s="342"/>
      <c r="Y7" s="340"/>
      <c r="Z7" s="342"/>
      <c r="AA7" s="340"/>
      <c r="AB7" s="342"/>
      <c r="AC7" s="344"/>
      <c r="AD7" s="371"/>
      <c r="AE7" s="344"/>
      <c r="AF7" s="346"/>
      <c r="AG7" s="346"/>
      <c r="AH7" s="355"/>
      <c r="AI7" s="355"/>
      <c r="AJ7" s="358"/>
    </row>
    <row r="8" spans="1:36" s="126" customFormat="1" ht="36.6" customHeight="1" x14ac:dyDescent="0.2">
      <c r="B8" s="382"/>
      <c r="C8" s="378"/>
      <c r="D8" s="378"/>
      <c r="E8" s="373"/>
      <c r="F8" s="373"/>
      <c r="G8" s="378"/>
      <c r="H8" s="373"/>
      <c r="I8" s="373"/>
      <c r="J8" s="179" t="s">
        <v>222</v>
      </c>
      <c r="K8" s="179" t="s">
        <v>223</v>
      </c>
      <c r="L8" s="37" t="s">
        <v>224</v>
      </c>
      <c r="M8" s="37" t="s">
        <v>213</v>
      </c>
      <c r="N8" s="344"/>
      <c r="O8" s="344"/>
      <c r="P8" s="373"/>
      <c r="Q8" s="373"/>
      <c r="R8" s="373"/>
      <c r="S8" s="373"/>
      <c r="T8" s="375"/>
      <c r="U8" s="376"/>
      <c r="V8" s="342"/>
      <c r="W8" s="340"/>
      <c r="X8" s="342"/>
      <c r="Y8" s="340"/>
      <c r="Z8" s="342"/>
      <c r="AA8" s="340"/>
      <c r="AB8" s="342"/>
      <c r="AC8" s="344"/>
      <c r="AD8" s="371"/>
      <c r="AE8" s="344"/>
      <c r="AF8" s="346"/>
      <c r="AG8" s="346"/>
      <c r="AH8" s="355"/>
      <c r="AI8" s="355"/>
      <c r="AJ8" s="358"/>
    </row>
    <row r="9" spans="1:36" s="126" customFormat="1" ht="48.6" customHeight="1" x14ac:dyDescent="0.2">
      <c r="B9" s="382"/>
      <c r="C9" s="378"/>
      <c r="D9" s="378"/>
      <c r="E9" s="373"/>
      <c r="F9" s="374"/>
      <c r="G9" s="378"/>
      <c r="H9" s="374"/>
      <c r="I9" s="374"/>
      <c r="J9" s="179" t="s">
        <v>225</v>
      </c>
      <c r="K9" s="179" t="s">
        <v>226</v>
      </c>
      <c r="L9" s="181" t="s">
        <v>227</v>
      </c>
      <c r="M9" s="37" t="s">
        <v>228</v>
      </c>
      <c r="N9" s="344"/>
      <c r="O9" s="344"/>
      <c r="P9" s="374"/>
      <c r="Q9" s="374"/>
      <c r="R9" s="374"/>
      <c r="S9" s="374"/>
      <c r="T9" s="375"/>
      <c r="U9" s="377"/>
      <c r="V9" s="342"/>
      <c r="W9" s="340"/>
      <c r="X9" s="342"/>
      <c r="Y9" s="340"/>
      <c r="Z9" s="342"/>
      <c r="AA9" s="340"/>
      <c r="AB9" s="342"/>
      <c r="AC9" s="344"/>
      <c r="AD9" s="372"/>
      <c r="AE9" s="344"/>
      <c r="AF9" s="346"/>
      <c r="AG9" s="346"/>
      <c r="AH9" s="355"/>
      <c r="AI9" s="355"/>
      <c r="AJ9" s="358"/>
    </row>
    <row r="10" spans="1:36" s="126" customFormat="1" ht="38.1" customHeight="1" x14ac:dyDescent="0.2">
      <c r="B10" s="382"/>
      <c r="C10" s="378"/>
      <c r="D10" s="378"/>
      <c r="E10" s="373"/>
      <c r="F10" s="345" t="s">
        <v>422</v>
      </c>
      <c r="G10" s="378"/>
      <c r="H10" s="345" t="s">
        <v>209</v>
      </c>
      <c r="I10" s="345" t="s">
        <v>209</v>
      </c>
      <c r="J10" s="180" t="s">
        <v>210</v>
      </c>
      <c r="K10" s="179" t="s">
        <v>211</v>
      </c>
      <c r="L10" s="37" t="s">
        <v>212</v>
      </c>
      <c r="M10" s="135" t="s">
        <v>213</v>
      </c>
      <c r="N10" s="344" t="s">
        <v>214</v>
      </c>
      <c r="O10" s="344" t="s">
        <v>229</v>
      </c>
      <c r="P10" s="345" t="s">
        <v>216</v>
      </c>
      <c r="Q10" s="345" t="s">
        <v>51</v>
      </c>
      <c r="R10" s="345" t="s">
        <v>52</v>
      </c>
      <c r="S10" s="345" t="s">
        <v>217</v>
      </c>
      <c r="T10" s="375"/>
      <c r="U10" s="376">
        <f>V10</f>
        <v>170000</v>
      </c>
      <c r="V10" s="342">
        <v>170000</v>
      </c>
      <c r="W10" s="340">
        <v>0</v>
      </c>
      <c r="X10" s="342">
        <v>0</v>
      </c>
      <c r="Y10" s="340">
        <v>0</v>
      </c>
      <c r="Z10" s="342">
        <v>0</v>
      </c>
      <c r="AA10" s="340">
        <v>0</v>
      </c>
      <c r="AB10" s="342">
        <v>30000</v>
      </c>
      <c r="AC10" s="344" t="s">
        <v>218</v>
      </c>
      <c r="AD10" s="347" t="s">
        <v>70</v>
      </c>
      <c r="AE10" s="344" t="s">
        <v>12</v>
      </c>
      <c r="AF10" s="346" t="s">
        <v>70</v>
      </c>
      <c r="AG10" s="346" t="s">
        <v>70</v>
      </c>
      <c r="AH10" s="355"/>
      <c r="AI10" s="355"/>
      <c r="AJ10" s="358"/>
    </row>
    <row r="11" spans="1:36" s="126" customFormat="1" ht="32.450000000000003" customHeight="1" x14ac:dyDescent="0.2">
      <c r="B11" s="382"/>
      <c r="C11" s="378"/>
      <c r="D11" s="378"/>
      <c r="E11" s="373"/>
      <c r="F11" s="373"/>
      <c r="G11" s="378"/>
      <c r="H11" s="373"/>
      <c r="I11" s="373"/>
      <c r="J11" s="179" t="s">
        <v>219</v>
      </c>
      <c r="K11" s="180" t="s">
        <v>220</v>
      </c>
      <c r="L11" s="37" t="s">
        <v>65</v>
      </c>
      <c r="M11" s="37" t="s">
        <v>230</v>
      </c>
      <c r="N11" s="344"/>
      <c r="O11" s="344"/>
      <c r="P11" s="373"/>
      <c r="Q11" s="373"/>
      <c r="R11" s="373"/>
      <c r="S11" s="373"/>
      <c r="T11" s="375"/>
      <c r="U11" s="376"/>
      <c r="V11" s="342"/>
      <c r="W11" s="340"/>
      <c r="X11" s="342"/>
      <c r="Y11" s="340"/>
      <c r="Z11" s="342"/>
      <c r="AA11" s="340"/>
      <c r="AB11" s="342"/>
      <c r="AC11" s="344"/>
      <c r="AD11" s="371"/>
      <c r="AE11" s="344"/>
      <c r="AF11" s="346"/>
      <c r="AG11" s="346"/>
      <c r="AH11" s="355"/>
      <c r="AI11" s="355"/>
      <c r="AJ11" s="358"/>
    </row>
    <row r="12" spans="1:36" s="126" customFormat="1" ht="35.1" customHeight="1" x14ac:dyDescent="0.2">
      <c r="B12" s="382"/>
      <c r="C12" s="378"/>
      <c r="D12" s="378"/>
      <c r="E12" s="373"/>
      <c r="F12" s="373"/>
      <c r="G12" s="378"/>
      <c r="H12" s="373"/>
      <c r="I12" s="373"/>
      <c r="J12" s="179" t="s">
        <v>222</v>
      </c>
      <c r="K12" s="179" t="s">
        <v>223</v>
      </c>
      <c r="L12" s="37" t="s">
        <v>224</v>
      </c>
      <c r="M12" s="37" t="s">
        <v>213</v>
      </c>
      <c r="N12" s="344"/>
      <c r="O12" s="344"/>
      <c r="P12" s="373"/>
      <c r="Q12" s="373"/>
      <c r="R12" s="373"/>
      <c r="S12" s="373"/>
      <c r="T12" s="375"/>
      <c r="U12" s="376"/>
      <c r="V12" s="342"/>
      <c r="W12" s="340"/>
      <c r="X12" s="342"/>
      <c r="Y12" s="340"/>
      <c r="Z12" s="342"/>
      <c r="AA12" s="340"/>
      <c r="AB12" s="342"/>
      <c r="AC12" s="344"/>
      <c r="AD12" s="371"/>
      <c r="AE12" s="344"/>
      <c r="AF12" s="346"/>
      <c r="AG12" s="346"/>
      <c r="AH12" s="355"/>
      <c r="AI12" s="355"/>
      <c r="AJ12" s="358"/>
    </row>
    <row r="13" spans="1:36" s="126" customFormat="1" ht="57.6" customHeight="1" thickBot="1" x14ac:dyDescent="0.25">
      <c r="B13" s="382"/>
      <c r="C13" s="378"/>
      <c r="D13" s="378"/>
      <c r="E13" s="373"/>
      <c r="F13" s="373"/>
      <c r="G13" s="378"/>
      <c r="H13" s="373"/>
      <c r="I13" s="373"/>
      <c r="J13" s="182" t="s">
        <v>225</v>
      </c>
      <c r="K13" s="182" t="s">
        <v>226</v>
      </c>
      <c r="L13" s="183" t="s">
        <v>227</v>
      </c>
      <c r="M13" s="132" t="s">
        <v>228</v>
      </c>
      <c r="N13" s="345"/>
      <c r="O13" s="345"/>
      <c r="P13" s="373"/>
      <c r="Q13" s="373"/>
      <c r="R13" s="373"/>
      <c r="S13" s="373"/>
      <c r="T13" s="375"/>
      <c r="U13" s="376"/>
      <c r="V13" s="343"/>
      <c r="W13" s="341"/>
      <c r="X13" s="343"/>
      <c r="Y13" s="341"/>
      <c r="Z13" s="343"/>
      <c r="AA13" s="341"/>
      <c r="AB13" s="343"/>
      <c r="AC13" s="345"/>
      <c r="AD13" s="371"/>
      <c r="AE13" s="345"/>
      <c r="AF13" s="347"/>
      <c r="AG13" s="347"/>
      <c r="AH13" s="380"/>
      <c r="AI13" s="380"/>
      <c r="AJ13" s="379"/>
    </row>
    <row r="14" spans="1:36" s="126" customFormat="1" ht="48.6" customHeight="1" x14ac:dyDescent="0.2">
      <c r="B14" s="369" t="s">
        <v>231</v>
      </c>
      <c r="C14" s="369" t="s">
        <v>204</v>
      </c>
      <c r="D14" s="369" t="s">
        <v>205</v>
      </c>
      <c r="E14" s="369" t="s">
        <v>206</v>
      </c>
      <c r="F14" s="330" t="s">
        <v>207</v>
      </c>
      <c r="G14" s="369" t="s">
        <v>208</v>
      </c>
      <c r="H14" s="330" t="s">
        <v>209</v>
      </c>
      <c r="I14" s="330" t="s">
        <v>209</v>
      </c>
      <c r="J14" s="177" t="s">
        <v>210</v>
      </c>
      <c r="K14" s="178" t="s">
        <v>211</v>
      </c>
      <c r="L14" s="133" t="s">
        <v>212</v>
      </c>
      <c r="M14" s="134" t="s">
        <v>213</v>
      </c>
      <c r="N14" s="326" t="s">
        <v>214</v>
      </c>
      <c r="O14" s="326" t="s">
        <v>215</v>
      </c>
      <c r="P14" s="330" t="s">
        <v>216</v>
      </c>
      <c r="Q14" s="330" t="s">
        <v>51</v>
      </c>
      <c r="R14" s="330" t="s">
        <v>52</v>
      </c>
      <c r="S14" s="330" t="s">
        <v>217</v>
      </c>
      <c r="T14" s="361">
        <f>U14</f>
        <v>170000</v>
      </c>
      <c r="U14" s="348">
        <f>V14</f>
        <v>170000</v>
      </c>
      <c r="V14" s="324">
        <v>170000</v>
      </c>
      <c r="W14" s="322">
        <v>0</v>
      </c>
      <c r="X14" s="324">
        <v>0</v>
      </c>
      <c r="Y14" s="322">
        <v>0</v>
      </c>
      <c r="Z14" s="324">
        <v>0</v>
      </c>
      <c r="AA14" s="322">
        <v>0</v>
      </c>
      <c r="AB14" s="324">
        <v>30000</v>
      </c>
      <c r="AC14" s="326" t="s">
        <v>218</v>
      </c>
      <c r="AD14" s="328" t="s">
        <v>70</v>
      </c>
      <c r="AE14" s="326" t="s">
        <v>12</v>
      </c>
      <c r="AF14" s="316" t="s">
        <v>70</v>
      </c>
      <c r="AG14" s="316" t="s">
        <v>70</v>
      </c>
      <c r="AH14" s="362" t="s">
        <v>274</v>
      </c>
      <c r="AI14" s="362" t="s">
        <v>383</v>
      </c>
      <c r="AJ14" s="362"/>
    </row>
    <row r="15" spans="1:36" s="126" customFormat="1" ht="43.5" customHeight="1" x14ac:dyDescent="0.2">
      <c r="B15" s="378"/>
      <c r="C15" s="378"/>
      <c r="D15" s="378"/>
      <c r="E15" s="378"/>
      <c r="F15" s="373"/>
      <c r="G15" s="378"/>
      <c r="H15" s="373"/>
      <c r="I15" s="373"/>
      <c r="J15" s="179" t="s">
        <v>219</v>
      </c>
      <c r="K15" s="180" t="s">
        <v>220</v>
      </c>
      <c r="L15" s="37" t="s">
        <v>65</v>
      </c>
      <c r="M15" s="37" t="s">
        <v>423</v>
      </c>
      <c r="N15" s="344"/>
      <c r="O15" s="344"/>
      <c r="P15" s="373"/>
      <c r="Q15" s="373"/>
      <c r="R15" s="373"/>
      <c r="S15" s="373"/>
      <c r="T15" s="375"/>
      <c r="U15" s="376"/>
      <c r="V15" s="342"/>
      <c r="W15" s="340"/>
      <c r="X15" s="342"/>
      <c r="Y15" s="340"/>
      <c r="Z15" s="342"/>
      <c r="AA15" s="340"/>
      <c r="AB15" s="342"/>
      <c r="AC15" s="344"/>
      <c r="AD15" s="371"/>
      <c r="AE15" s="344"/>
      <c r="AF15" s="346"/>
      <c r="AG15" s="346"/>
      <c r="AH15" s="363"/>
      <c r="AI15" s="363"/>
      <c r="AJ15" s="363"/>
    </row>
    <row r="16" spans="1:36" s="126" customFormat="1" ht="47.1" customHeight="1" x14ac:dyDescent="0.2">
      <c r="B16" s="378"/>
      <c r="C16" s="378"/>
      <c r="D16" s="378"/>
      <c r="E16" s="378"/>
      <c r="F16" s="373"/>
      <c r="G16" s="378"/>
      <c r="H16" s="373"/>
      <c r="I16" s="373"/>
      <c r="J16" s="179" t="s">
        <v>222</v>
      </c>
      <c r="K16" s="179" t="s">
        <v>223</v>
      </c>
      <c r="L16" s="37" t="s">
        <v>224</v>
      </c>
      <c r="M16" s="37" t="s">
        <v>213</v>
      </c>
      <c r="N16" s="344"/>
      <c r="O16" s="344"/>
      <c r="P16" s="373"/>
      <c r="Q16" s="373"/>
      <c r="R16" s="373"/>
      <c r="S16" s="373"/>
      <c r="T16" s="375"/>
      <c r="U16" s="376"/>
      <c r="V16" s="342"/>
      <c r="W16" s="340"/>
      <c r="X16" s="342"/>
      <c r="Y16" s="340"/>
      <c r="Z16" s="342"/>
      <c r="AA16" s="340"/>
      <c r="AB16" s="342"/>
      <c r="AC16" s="344"/>
      <c r="AD16" s="371"/>
      <c r="AE16" s="344"/>
      <c r="AF16" s="346"/>
      <c r="AG16" s="346"/>
      <c r="AH16" s="363"/>
      <c r="AI16" s="363"/>
      <c r="AJ16" s="363"/>
    </row>
    <row r="17" spans="2:36" s="126" customFormat="1" ht="56.1" customHeight="1" thickBot="1" x14ac:dyDescent="0.25">
      <c r="B17" s="370"/>
      <c r="C17" s="370"/>
      <c r="D17" s="370"/>
      <c r="E17" s="370"/>
      <c r="F17" s="374"/>
      <c r="G17" s="370"/>
      <c r="H17" s="374"/>
      <c r="I17" s="374"/>
      <c r="J17" s="179" t="s">
        <v>225</v>
      </c>
      <c r="K17" s="179" t="s">
        <v>226</v>
      </c>
      <c r="L17" s="181" t="s">
        <v>227</v>
      </c>
      <c r="M17" s="37" t="s">
        <v>228</v>
      </c>
      <c r="N17" s="344"/>
      <c r="O17" s="344"/>
      <c r="P17" s="374"/>
      <c r="Q17" s="374"/>
      <c r="R17" s="374"/>
      <c r="S17" s="374"/>
      <c r="T17" s="359"/>
      <c r="U17" s="377"/>
      <c r="V17" s="342"/>
      <c r="W17" s="340"/>
      <c r="X17" s="342"/>
      <c r="Y17" s="340"/>
      <c r="Z17" s="342"/>
      <c r="AA17" s="340"/>
      <c r="AB17" s="342"/>
      <c r="AC17" s="344"/>
      <c r="AD17" s="372"/>
      <c r="AE17" s="344"/>
      <c r="AF17" s="346"/>
      <c r="AG17" s="346"/>
      <c r="AH17" s="364"/>
      <c r="AI17" s="364"/>
      <c r="AJ17" s="364"/>
    </row>
    <row r="18" spans="2:36" s="127" customFormat="1" ht="48.6" customHeight="1" x14ac:dyDescent="0.2">
      <c r="B18" s="365" t="s">
        <v>373</v>
      </c>
      <c r="C18" s="338" t="s">
        <v>374</v>
      </c>
      <c r="D18" s="338" t="s">
        <v>375</v>
      </c>
      <c r="E18" s="326" t="s">
        <v>376</v>
      </c>
      <c r="F18" s="326" t="s">
        <v>377</v>
      </c>
      <c r="G18" s="370" t="s">
        <v>378</v>
      </c>
      <c r="H18" s="326" t="s">
        <v>209</v>
      </c>
      <c r="I18" s="326" t="s">
        <v>209</v>
      </c>
      <c r="J18" s="177" t="s">
        <v>379</v>
      </c>
      <c r="K18" s="177" t="s">
        <v>380</v>
      </c>
      <c r="L18" s="133" t="s">
        <v>87</v>
      </c>
      <c r="M18" s="134" t="s">
        <v>381</v>
      </c>
      <c r="N18" s="326" t="s">
        <v>214</v>
      </c>
      <c r="O18" s="326" t="s">
        <v>188</v>
      </c>
      <c r="P18" s="326" t="s">
        <v>216</v>
      </c>
      <c r="Q18" s="326" t="s">
        <v>51</v>
      </c>
      <c r="R18" s="326" t="s">
        <v>52</v>
      </c>
      <c r="S18" s="326" t="s">
        <v>217</v>
      </c>
      <c r="T18" s="359">
        <f>+U18+U20</f>
        <v>337645</v>
      </c>
      <c r="U18" s="322">
        <v>49920</v>
      </c>
      <c r="V18" s="324">
        <v>49920</v>
      </c>
      <c r="W18" s="322">
        <v>0</v>
      </c>
      <c r="X18" s="324">
        <v>0</v>
      </c>
      <c r="Y18" s="322">
        <v>0</v>
      </c>
      <c r="Z18" s="324">
        <v>0</v>
      </c>
      <c r="AA18" s="322">
        <v>0</v>
      </c>
      <c r="AB18" s="324">
        <v>8810</v>
      </c>
      <c r="AC18" s="326" t="s">
        <v>54</v>
      </c>
      <c r="AD18" s="316" t="s">
        <v>70</v>
      </c>
      <c r="AE18" s="326" t="s">
        <v>12</v>
      </c>
      <c r="AF18" s="316" t="s">
        <v>70</v>
      </c>
      <c r="AG18" s="350" t="s">
        <v>70</v>
      </c>
      <c r="AH18" s="351" t="s">
        <v>382</v>
      </c>
      <c r="AI18" s="354" t="s">
        <v>383</v>
      </c>
      <c r="AJ18" s="357">
        <v>45495</v>
      </c>
    </row>
    <row r="19" spans="2:36" s="127" customFormat="1" ht="43.5" customHeight="1" x14ac:dyDescent="0.2">
      <c r="B19" s="366"/>
      <c r="C19" s="368"/>
      <c r="D19" s="368"/>
      <c r="E19" s="344"/>
      <c r="F19" s="344"/>
      <c r="G19" s="368"/>
      <c r="H19" s="344"/>
      <c r="I19" s="344"/>
      <c r="J19" s="180" t="s">
        <v>384</v>
      </c>
      <c r="K19" s="180" t="s">
        <v>385</v>
      </c>
      <c r="L19" s="37" t="s">
        <v>332</v>
      </c>
      <c r="M19" s="135" t="s">
        <v>381</v>
      </c>
      <c r="N19" s="344"/>
      <c r="O19" s="344"/>
      <c r="P19" s="344"/>
      <c r="Q19" s="344"/>
      <c r="R19" s="344"/>
      <c r="S19" s="344"/>
      <c r="T19" s="360"/>
      <c r="U19" s="340"/>
      <c r="V19" s="342"/>
      <c r="W19" s="340"/>
      <c r="X19" s="342"/>
      <c r="Y19" s="340"/>
      <c r="Z19" s="342"/>
      <c r="AA19" s="340"/>
      <c r="AB19" s="342"/>
      <c r="AC19" s="344"/>
      <c r="AD19" s="346"/>
      <c r="AE19" s="344"/>
      <c r="AF19" s="346"/>
      <c r="AG19" s="334"/>
      <c r="AH19" s="352"/>
      <c r="AI19" s="355"/>
      <c r="AJ19" s="358"/>
    </row>
    <row r="20" spans="2:36" s="127" customFormat="1" ht="50.45" customHeight="1" x14ac:dyDescent="0.2">
      <c r="B20" s="366"/>
      <c r="C20" s="368"/>
      <c r="D20" s="368"/>
      <c r="E20" s="344"/>
      <c r="F20" s="344" t="s">
        <v>386</v>
      </c>
      <c r="G20" s="368"/>
      <c r="H20" s="344" t="s">
        <v>209</v>
      </c>
      <c r="I20" s="344" t="s">
        <v>209</v>
      </c>
      <c r="J20" s="180" t="s">
        <v>379</v>
      </c>
      <c r="K20" s="180" t="s">
        <v>380</v>
      </c>
      <c r="L20" s="37" t="s">
        <v>87</v>
      </c>
      <c r="M20" s="135" t="s">
        <v>387</v>
      </c>
      <c r="N20" s="344" t="s">
        <v>214</v>
      </c>
      <c r="O20" s="344" t="s">
        <v>388</v>
      </c>
      <c r="P20" s="344" t="s">
        <v>216</v>
      </c>
      <c r="Q20" s="344" t="s">
        <v>51</v>
      </c>
      <c r="R20" s="344" t="s">
        <v>52</v>
      </c>
      <c r="S20" s="344" t="s">
        <v>217</v>
      </c>
      <c r="T20" s="360"/>
      <c r="U20" s="340">
        <v>287725</v>
      </c>
      <c r="V20" s="342">
        <v>287725</v>
      </c>
      <c r="W20" s="340">
        <v>0</v>
      </c>
      <c r="X20" s="342">
        <v>0</v>
      </c>
      <c r="Y20" s="340">
        <v>0</v>
      </c>
      <c r="Z20" s="342">
        <v>0</v>
      </c>
      <c r="AA20" s="340">
        <v>0</v>
      </c>
      <c r="AB20" s="342">
        <v>50775</v>
      </c>
      <c r="AC20" s="344" t="s">
        <v>54</v>
      </c>
      <c r="AD20" s="346" t="s">
        <v>70</v>
      </c>
      <c r="AE20" s="344" t="s">
        <v>12</v>
      </c>
      <c r="AF20" s="346" t="s">
        <v>70</v>
      </c>
      <c r="AG20" s="334" t="s">
        <v>70</v>
      </c>
      <c r="AH20" s="352"/>
      <c r="AI20" s="355"/>
      <c r="AJ20" s="358"/>
    </row>
    <row r="21" spans="2:36" s="127" customFormat="1" ht="41.45" customHeight="1" thickBot="1" x14ac:dyDescent="0.25">
      <c r="B21" s="367"/>
      <c r="C21" s="369"/>
      <c r="D21" s="369"/>
      <c r="E21" s="345"/>
      <c r="F21" s="345"/>
      <c r="G21" s="369"/>
      <c r="H21" s="345"/>
      <c r="I21" s="345"/>
      <c r="J21" s="184" t="s">
        <v>384</v>
      </c>
      <c r="K21" s="184" t="s">
        <v>385</v>
      </c>
      <c r="L21" s="132" t="s">
        <v>332</v>
      </c>
      <c r="M21" s="136" t="s">
        <v>389</v>
      </c>
      <c r="N21" s="345"/>
      <c r="O21" s="345"/>
      <c r="P21" s="345"/>
      <c r="Q21" s="345"/>
      <c r="R21" s="345"/>
      <c r="S21" s="345"/>
      <c r="T21" s="361"/>
      <c r="U21" s="341"/>
      <c r="V21" s="343"/>
      <c r="W21" s="341"/>
      <c r="X21" s="343"/>
      <c r="Y21" s="341"/>
      <c r="Z21" s="343"/>
      <c r="AA21" s="341"/>
      <c r="AB21" s="343"/>
      <c r="AC21" s="345"/>
      <c r="AD21" s="347"/>
      <c r="AE21" s="345"/>
      <c r="AF21" s="347"/>
      <c r="AG21" s="335"/>
      <c r="AH21" s="353"/>
      <c r="AI21" s="356"/>
      <c r="AJ21" s="358"/>
    </row>
    <row r="22" spans="2:36" s="127" customFormat="1" ht="48.6" customHeight="1" x14ac:dyDescent="0.2">
      <c r="B22" s="336" t="s">
        <v>390</v>
      </c>
      <c r="C22" s="338" t="s">
        <v>374</v>
      </c>
      <c r="D22" s="338" t="s">
        <v>375</v>
      </c>
      <c r="E22" s="338" t="s">
        <v>376</v>
      </c>
      <c r="F22" s="326" t="s">
        <v>391</v>
      </c>
      <c r="G22" s="338" t="s">
        <v>378</v>
      </c>
      <c r="H22" s="326" t="s">
        <v>209</v>
      </c>
      <c r="I22" s="326" t="s">
        <v>209</v>
      </c>
      <c r="J22" s="177" t="s">
        <v>379</v>
      </c>
      <c r="K22" s="177" t="s">
        <v>380</v>
      </c>
      <c r="L22" s="133" t="s">
        <v>87</v>
      </c>
      <c r="M22" s="134" t="s">
        <v>392</v>
      </c>
      <c r="N22" s="326" t="s">
        <v>214</v>
      </c>
      <c r="O22" s="326" t="s">
        <v>393</v>
      </c>
      <c r="P22" s="326" t="s">
        <v>216</v>
      </c>
      <c r="Q22" s="326" t="s">
        <v>51</v>
      </c>
      <c r="R22" s="326" t="s">
        <v>52</v>
      </c>
      <c r="S22" s="330" t="s">
        <v>217</v>
      </c>
      <c r="T22" s="332">
        <f>U22</f>
        <v>3334993</v>
      </c>
      <c r="U22" s="348">
        <v>3334993</v>
      </c>
      <c r="V22" s="324">
        <v>3334993</v>
      </c>
      <c r="W22" s="322">
        <v>0</v>
      </c>
      <c r="X22" s="324">
        <v>0</v>
      </c>
      <c r="Y22" s="322">
        <v>0</v>
      </c>
      <c r="Z22" s="324">
        <v>0</v>
      </c>
      <c r="AA22" s="322">
        <v>0</v>
      </c>
      <c r="AB22" s="324">
        <v>558529</v>
      </c>
      <c r="AC22" s="326" t="s">
        <v>54</v>
      </c>
      <c r="AD22" s="328" t="s">
        <v>70</v>
      </c>
      <c r="AE22" s="326" t="s">
        <v>12</v>
      </c>
      <c r="AF22" s="316" t="s">
        <v>70</v>
      </c>
      <c r="AG22" s="316" t="s">
        <v>70</v>
      </c>
      <c r="AH22" s="318" t="s">
        <v>394</v>
      </c>
      <c r="AI22" s="318" t="s">
        <v>395</v>
      </c>
      <c r="AJ22" s="320"/>
    </row>
    <row r="23" spans="2:36" s="127" customFormat="1" ht="43.5" customHeight="1" thickBot="1" x14ac:dyDescent="0.25">
      <c r="B23" s="337"/>
      <c r="C23" s="339"/>
      <c r="D23" s="339"/>
      <c r="E23" s="339"/>
      <c r="F23" s="327"/>
      <c r="G23" s="339"/>
      <c r="H23" s="327"/>
      <c r="I23" s="327"/>
      <c r="J23" s="185" t="s">
        <v>384</v>
      </c>
      <c r="K23" s="185" t="s">
        <v>385</v>
      </c>
      <c r="L23" s="138" t="s">
        <v>332</v>
      </c>
      <c r="M23" s="137" t="s">
        <v>396</v>
      </c>
      <c r="N23" s="327"/>
      <c r="O23" s="327"/>
      <c r="P23" s="327"/>
      <c r="Q23" s="327"/>
      <c r="R23" s="327"/>
      <c r="S23" s="331"/>
      <c r="T23" s="333"/>
      <c r="U23" s="349"/>
      <c r="V23" s="325"/>
      <c r="W23" s="323"/>
      <c r="X23" s="325"/>
      <c r="Y23" s="323"/>
      <c r="Z23" s="325"/>
      <c r="AA23" s="323"/>
      <c r="AB23" s="325"/>
      <c r="AC23" s="327"/>
      <c r="AD23" s="329"/>
      <c r="AE23" s="327"/>
      <c r="AF23" s="317"/>
      <c r="AG23" s="317"/>
      <c r="AH23" s="319"/>
      <c r="AI23" s="319"/>
      <c r="AJ23" s="321"/>
    </row>
  </sheetData>
  <mergeCells count="194">
    <mergeCell ref="B1:AI1"/>
    <mergeCell ref="B3:B4"/>
    <mergeCell ref="C3:C4"/>
    <mergeCell ref="D3:D4"/>
    <mergeCell ref="E3:E4"/>
    <mergeCell ref="F3:F4"/>
    <mergeCell ref="G3:G4"/>
    <mergeCell ref="H3:H4"/>
    <mergeCell ref="I3:I4"/>
    <mergeCell ref="J3:M3"/>
    <mergeCell ref="AJ3:AJ4"/>
    <mergeCell ref="B6:B13"/>
    <mergeCell ref="C6:C13"/>
    <mergeCell ref="D6:D13"/>
    <mergeCell ref="E6:E13"/>
    <mergeCell ref="F6:F9"/>
    <mergeCell ref="G6:G13"/>
    <mergeCell ref="T3:T4"/>
    <mergeCell ref="U3:U4"/>
    <mergeCell ref="V3:AA3"/>
    <mergeCell ref="AB3:AB4"/>
    <mergeCell ref="AC3:AC4"/>
    <mergeCell ref="AD3:AF3"/>
    <mergeCell ref="N3:N4"/>
    <mergeCell ref="O3:O4"/>
    <mergeCell ref="P3:P4"/>
    <mergeCell ref="Q3:Q4"/>
    <mergeCell ref="R3:R4"/>
    <mergeCell ref="S3:S4"/>
    <mergeCell ref="H6:H9"/>
    <mergeCell ref="I6:I9"/>
    <mergeCell ref="N6:N9"/>
    <mergeCell ref="O6:O9"/>
    <mergeCell ref="P6:P9"/>
    <mergeCell ref="T6:T13"/>
    <mergeCell ref="U6:U9"/>
    <mergeCell ref="V6:V9"/>
    <mergeCell ref="W6:W9"/>
    <mergeCell ref="U10:U13"/>
    <mergeCell ref="V10:V13"/>
    <mergeCell ref="W10:W13"/>
    <mergeCell ref="X10:X13"/>
    <mergeCell ref="Y10:Y13"/>
    <mergeCell ref="AG3:AG4"/>
    <mergeCell ref="AH3:AH4"/>
    <mergeCell ref="AI3:AI4"/>
    <mergeCell ref="AF10:AF13"/>
    <mergeCell ref="AG10:AG13"/>
    <mergeCell ref="X6:X9"/>
    <mergeCell ref="Y6:Y9"/>
    <mergeCell ref="Z6:Z9"/>
    <mergeCell ref="AA6:AA9"/>
    <mergeCell ref="AB6:AB9"/>
    <mergeCell ref="AC6:AC9"/>
    <mergeCell ref="Z10:Z13"/>
    <mergeCell ref="AA10:AA13"/>
    <mergeCell ref="AB10:AB13"/>
    <mergeCell ref="AC10:AC13"/>
    <mergeCell ref="AJ6:AJ13"/>
    <mergeCell ref="F10:F13"/>
    <mergeCell ref="H10:H13"/>
    <mergeCell ref="I10:I13"/>
    <mergeCell ref="N10:N13"/>
    <mergeCell ref="O10:O13"/>
    <mergeCell ref="P10:P13"/>
    <mergeCell ref="Q10:Q13"/>
    <mergeCell ref="R10:R13"/>
    <mergeCell ref="S10:S13"/>
    <mergeCell ref="AD6:AD9"/>
    <mergeCell ref="AE6:AE9"/>
    <mergeCell ref="AF6:AF9"/>
    <mergeCell ref="AG6:AG9"/>
    <mergeCell ref="AH6:AH13"/>
    <mergeCell ref="AI6:AI13"/>
    <mergeCell ref="AD10:AD13"/>
    <mergeCell ref="AE10:AE13"/>
    <mergeCell ref="Q6:Q9"/>
    <mergeCell ref="R6:R9"/>
    <mergeCell ref="S6:S9"/>
    <mergeCell ref="H14:H17"/>
    <mergeCell ref="I14:I17"/>
    <mergeCell ref="N14:N17"/>
    <mergeCell ref="O14:O17"/>
    <mergeCell ref="P14:P17"/>
    <mergeCell ref="Q14:Q17"/>
    <mergeCell ref="B14:B17"/>
    <mergeCell ref="C14:C17"/>
    <mergeCell ref="D14:D17"/>
    <mergeCell ref="E14:E17"/>
    <mergeCell ref="F14:F17"/>
    <mergeCell ref="G14:G17"/>
    <mergeCell ref="Y14:Y17"/>
    <mergeCell ref="Z14:Z17"/>
    <mergeCell ref="AA14:AA17"/>
    <mergeCell ref="AB14:AB17"/>
    <mergeCell ref="AC14:AC17"/>
    <mergeCell ref="R14:R17"/>
    <mergeCell ref="S14:S17"/>
    <mergeCell ref="T14:T17"/>
    <mergeCell ref="U14:U17"/>
    <mergeCell ref="V14:V17"/>
    <mergeCell ref="W14:W17"/>
    <mergeCell ref="Q18:Q19"/>
    <mergeCell ref="R18:R19"/>
    <mergeCell ref="S18:S19"/>
    <mergeCell ref="T18:T21"/>
    <mergeCell ref="Q20:Q21"/>
    <mergeCell ref="R20:R21"/>
    <mergeCell ref="S20:S21"/>
    <mergeCell ref="AJ14:AJ17"/>
    <mergeCell ref="B18:B21"/>
    <mergeCell ref="C18:C21"/>
    <mergeCell ref="D18:D21"/>
    <mergeCell ref="E18:E21"/>
    <mergeCell ref="F18:F19"/>
    <mergeCell ref="G18:G21"/>
    <mergeCell ref="H18:H19"/>
    <mergeCell ref="I18:I19"/>
    <mergeCell ref="N18:N19"/>
    <mergeCell ref="AD14:AD17"/>
    <mergeCell ref="AE14:AE17"/>
    <mergeCell ref="AF14:AF17"/>
    <mergeCell ref="AG14:AG17"/>
    <mergeCell ref="AH14:AH17"/>
    <mergeCell ref="AI14:AI17"/>
    <mergeCell ref="X14:X17"/>
    <mergeCell ref="AG18:AG19"/>
    <mergeCell ref="AH18:AH21"/>
    <mergeCell ref="AI18:AI21"/>
    <mergeCell ref="AJ18:AJ21"/>
    <mergeCell ref="F20:F21"/>
    <mergeCell ref="H20:H21"/>
    <mergeCell ref="I20:I21"/>
    <mergeCell ref="N20:N21"/>
    <mergeCell ref="O20:O21"/>
    <mergeCell ref="P20:P21"/>
    <mergeCell ref="AA18:AA19"/>
    <mergeCell ref="AB18:AB19"/>
    <mergeCell ref="AC18:AC19"/>
    <mergeCell ref="AD18:AD19"/>
    <mergeCell ref="AE18:AE19"/>
    <mergeCell ref="AF18:AF19"/>
    <mergeCell ref="U18:U19"/>
    <mergeCell ref="V18:V19"/>
    <mergeCell ref="W18:W19"/>
    <mergeCell ref="X18:X19"/>
    <mergeCell ref="Y18:Y19"/>
    <mergeCell ref="Z18:Z19"/>
    <mergeCell ref="O18:O19"/>
    <mergeCell ref="P18:P19"/>
    <mergeCell ref="AG20:AG21"/>
    <mergeCell ref="B22:B23"/>
    <mergeCell ref="C22:C23"/>
    <mergeCell ref="D22:D23"/>
    <mergeCell ref="E22:E23"/>
    <mergeCell ref="F22:F23"/>
    <mergeCell ref="G22:G23"/>
    <mergeCell ref="H22:H23"/>
    <mergeCell ref="I22:I23"/>
    <mergeCell ref="N22:N23"/>
    <mergeCell ref="AA20:AA21"/>
    <mergeCell ref="AB20:AB21"/>
    <mergeCell ref="AC20:AC21"/>
    <mergeCell ref="AD20:AD21"/>
    <mergeCell ref="AE20:AE21"/>
    <mergeCell ref="AF20:AF21"/>
    <mergeCell ref="U20:U21"/>
    <mergeCell ref="V20:V21"/>
    <mergeCell ref="W20:W21"/>
    <mergeCell ref="X20:X21"/>
    <mergeCell ref="Y20:Y21"/>
    <mergeCell ref="Z20:Z21"/>
    <mergeCell ref="U22:U23"/>
    <mergeCell ref="V22:V23"/>
    <mergeCell ref="W22:W23"/>
    <mergeCell ref="X22:X23"/>
    <mergeCell ref="Y22:Y23"/>
    <mergeCell ref="Z22:Z23"/>
    <mergeCell ref="O22:O23"/>
    <mergeCell ref="P22:P23"/>
    <mergeCell ref="Q22:Q23"/>
    <mergeCell ref="R22:R23"/>
    <mergeCell ref="S22:S23"/>
    <mergeCell ref="T22:T23"/>
    <mergeCell ref="AG22:AG23"/>
    <mergeCell ref="AH22:AH23"/>
    <mergeCell ref="AI22:AI23"/>
    <mergeCell ref="AJ22:AJ23"/>
    <mergeCell ref="AA22:AA23"/>
    <mergeCell ref="AB22:AB23"/>
    <mergeCell ref="AC22:AC23"/>
    <mergeCell ref="AD22:AD23"/>
    <mergeCell ref="AE22:AE23"/>
    <mergeCell ref="AF22:AF23"/>
  </mergeCells>
  <dataValidations count="1">
    <dataValidation type="list" allowBlank="1" showInputMessage="1" showErrorMessage="1" sqref="P7:S7 P19:S19 P23:S23 P15:S15" xr:uid="{38B599F4-38D5-41A1-940D-27EEF0EA438A}">
      <formula1>#REF!</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42D8F-52BF-40B0-A1B2-4E5903C5A820}">
  <dimension ref="A1:AJ25"/>
  <sheetViews>
    <sheetView topLeftCell="A9" workbookViewId="0">
      <selection activeCell="B10" sqref="B10:B17"/>
    </sheetView>
  </sheetViews>
  <sheetFormatPr defaultRowHeight="15" x14ac:dyDescent="0.25"/>
  <cols>
    <col min="1" max="1" width="5" customWidth="1"/>
    <col min="2" max="2" width="21" customWidth="1"/>
    <col min="3" max="3" width="13.85546875" customWidth="1"/>
    <col min="4" max="5" width="13.5703125" customWidth="1"/>
    <col min="6" max="6" width="18.42578125" customWidth="1"/>
    <col min="7" max="7" width="47.7109375" customWidth="1"/>
    <col min="8" max="8" width="14.5703125" customWidth="1"/>
    <col min="9" max="9" width="13.5703125" customWidth="1"/>
    <col min="10" max="10" width="30.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190" t="s">
        <v>28</v>
      </c>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0"/>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191" t="s">
        <v>0</v>
      </c>
      <c r="C3" s="191" t="s">
        <v>1</v>
      </c>
      <c r="D3" s="191" t="s">
        <v>18</v>
      </c>
      <c r="E3" s="191" t="s">
        <v>19</v>
      </c>
      <c r="F3" s="191" t="s">
        <v>20</v>
      </c>
      <c r="G3" s="191" t="s">
        <v>2</v>
      </c>
      <c r="H3" s="191" t="s">
        <v>3</v>
      </c>
      <c r="I3" s="191" t="s">
        <v>4</v>
      </c>
      <c r="J3" s="192" t="s">
        <v>5</v>
      </c>
      <c r="K3" s="192"/>
      <c r="L3" s="192"/>
      <c r="M3" s="192"/>
      <c r="N3" s="193" t="s">
        <v>30</v>
      </c>
      <c r="O3" s="191" t="s">
        <v>21</v>
      </c>
      <c r="P3" s="201" t="s">
        <v>29</v>
      </c>
      <c r="Q3" s="201" t="s">
        <v>22</v>
      </c>
      <c r="R3" s="201" t="s">
        <v>27</v>
      </c>
      <c r="S3" s="201" t="s">
        <v>23</v>
      </c>
      <c r="T3" s="191" t="s">
        <v>31</v>
      </c>
      <c r="U3" s="191" t="s">
        <v>32</v>
      </c>
      <c r="V3" s="192" t="s">
        <v>33</v>
      </c>
      <c r="W3" s="192"/>
      <c r="X3" s="192"/>
      <c r="Y3" s="192"/>
      <c r="Z3" s="192"/>
      <c r="AA3" s="192"/>
      <c r="AB3" s="191" t="s">
        <v>38</v>
      </c>
      <c r="AC3" s="196" t="s">
        <v>41</v>
      </c>
      <c r="AD3" s="198" t="s">
        <v>42</v>
      </c>
      <c r="AE3" s="199"/>
      <c r="AF3" s="200"/>
      <c r="AG3" s="193" t="s">
        <v>17</v>
      </c>
      <c r="AH3" s="193" t="s">
        <v>26</v>
      </c>
      <c r="AI3" s="191" t="s">
        <v>24</v>
      </c>
      <c r="AJ3" s="193" t="s">
        <v>25</v>
      </c>
    </row>
    <row r="4" spans="1:36" ht="127.5" x14ac:dyDescent="0.25">
      <c r="A4" s="1"/>
      <c r="B4" s="191"/>
      <c r="C4" s="191"/>
      <c r="D4" s="191"/>
      <c r="E4" s="191"/>
      <c r="F4" s="191"/>
      <c r="G4" s="191"/>
      <c r="H4" s="191"/>
      <c r="I4" s="191"/>
      <c r="J4" s="3" t="s">
        <v>6</v>
      </c>
      <c r="K4" s="3" t="s">
        <v>7</v>
      </c>
      <c r="L4" s="3" t="s">
        <v>8</v>
      </c>
      <c r="M4" s="8" t="s">
        <v>9</v>
      </c>
      <c r="N4" s="194"/>
      <c r="O4" s="191"/>
      <c r="P4" s="201"/>
      <c r="Q4" s="201"/>
      <c r="R4" s="201"/>
      <c r="S4" s="201"/>
      <c r="T4" s="191"/>
      <c r="U4" s="191"/>
      <c r="V4" s="3" t="s">
        <v>35</v>
      </c>
      <c r="W4" s="3" t="s">
        <v>36</v>
      </c>
      <c r="X4" s="3" t="s">
        <v>10</v>
      </c>
      <c r="Y4" s="3" t="s">
        <v>37</v>
      </c>
      <c r="Z4" s="3" t="s">
        <v>34</v>
      </c>
      <c r="AA4" s="3" t="s">
        <v>15</v>
      </c>
      <c r="AB4" s="191"/>
      <c r="AC4" s="197"/>
      <c r="AD4" s="3" t="s">
        <v>11</v>
      </c>
      <c r="AE4" s="3" t="s">
        <v>12</v>
      </c>
      <c r="AF4" s="3" t="s">
        <v>16</v>
      </c>
      <c r="AG4" s="194"/>
      <c r="AH4" s="194"/>
      <c r="AI4" s="191"/>
      <c r="AJ4" s="194"/>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9">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s="1" customFormat="1" ht="84" customHeight="1" x14ac:dyDescent="0.2">
      <c r="B6" s="255" t="s">
        <v>130</v>
      </c>
      <c r="C6" s="255" t="s">
        <v>107</v>
      </c>
      <c r="D6" s="270" t="s">
        <v>146</v>
      </c>
      <c r="E6" s="255" t="s">
        <v>99</v>
      </c>
      <c r="F6" s="255" t="s">
        <v>116</v>
      </c>
      <c r="G6" s="255" t="s">
        <v>163</v>
      </c>
      <c r="H6" s="255" t="s">
        <v>44</v>
      </c>
      <c r="I6" s="255" t="s">
        <v>44</v>
      </c>
      <c r="J6" s="4" t="s">
        <v>89</v>
      </c>
      <c r="K6" s="4" t="s">
        <v>90</v>
      </c>
      <c r="L6" s="4" t="s">
        <v>91</v>
      </c>
      <c r="M6" s="4">
        <v>10000</v>
      </c>
      <c r="N6" s="255" t="s">
        <v>48</v>
      </c>
      <c r="O6" s="255" t="s">
        <v>92</v>
      </c>
      <c r="P6" s="250" t="s">
        <v>93</v>
      </c>
      <c r="Q6" s="250" t="s">
        <v>51</v>
      </c>
      <c r="R6" s="250" t="s">
        <v>52</v>
      </c>
      <c r="S6" s="250" t="s">
        <v>53</v>
      </c>
      <c r="T6" s="270">
        <v>969926</v>
      </c>
      <c r="U6" s="255">
        <f>V6</f>
        <v>969926</v>
      </c>
      <c r="V6" s="270">
        <v>969926</v>
      </c>
      <c r="W6" s="255" t="s">
        <v>70</v>
      </c>
      <c r="X6" s="255" t="s">
        <v>70</v>
      </c>
      <c r="Y6" s="255" t="s">
        <v>70</v>
      </c>
      <c r="Z6" s="255" t="s">
        <v>70</v>
      </c>
      <c r="AA6" s="250" t="s">
        <v>70</v>
      </c>
      <c r="AB6" s="396">
        <v>171164</v>
      </c>
      <c r="AC6" s="250" t="s">
        <v>54</v>
      </c>
      <c r="AD6" s="250" t="s">
        <v>70</v>
      </c>
      <c r="AE6" s="250">
        <f>U6</f>
        <v>969926</v>
      </c>
      <c r="AF6" s="250" t="s">
        <v>70</v>
      </c>
      <c r="AG6" s="250" t="s">
        <v>70</v>
      </c>
      <c r="AH6" s="253" t="s">
        <v>55</v>
      </c>
      <c r="AI6" s="253" t="s">
        <v>134</v>
      </c>
      <c r="AJ6" s="248">
        <v>45138</v>
      </c>
    </row>
    <row r="7" spans="1:36" s="1" customFormat="1" ht="12.75" x14ac:dyDescent="0.2">
      <c r="B7" s="260"/>
      <c r="C7" s="260"/>
      <c r="D7" s="270"/>
      <c r="E7" s="256"/>
      <c r="F7" s="260"/>
      <c r="G7" s="260"/>
      <c r="H7" s="260"/>
      <c r="I7" s="260"/>
      <c r="J7" s="4" t="s">
        <v>94</v>
      </c>
      <c r="K7" s="4" t="s">
        <v>95</v>
      </c>
      <c r="L7" s="4" t="s">
        <v>96</v>
      </c>
      <c r="M7" s="4">
        <v>0</v>
      </c>
      <c r="N7" s="260"/>
      <c r="O7" s="260"/>
      <c r="P7" s="259"/>
      <c r="Q7" s="259"/>
      <c r="R7" s="259"/>
      <c r="S7" s="259"/>
      <c r="T7" s="270"/>
      <c r="U7" s="260"/>
      <c r="V7" s="270"/>
      <c r="W7" s="260"/>
      <c r="X7" s="260"/>
      <c r="Y7" s="260"/>
      <c r="Z7" s="260"/>
      <c r="AA7" s="259"/>
      <c r="AB7" s="397"/>
      <c r="AC7" s="259"/>
      <c r="AD7" s="259"/>
      <c r="AE7" s="259"/>
      <c r="AF7" s="259"/>
      <c r="AG7" s="259"/>
      <c r="AH7" s="261"/>
      <c r="AI7" s="261"/>
      <c r="AJ7" s="274"/>
    </row>
    <row r="8" spans="1:36" s="1" customFormat="1" ht="84" customHeight="1" x14ac:dyDescent="0.2">
      <c r="B8" s="260"/>
      <c r="C8" s="260"/>
      <c r="D8" s="270" t="s">
        <v>147</v>
      </c>
      <c r="E8" s="255" t="s">
        <v>164</v>
      </c>
      <c r="F8" s="260"/>
      <c r="G8" s="19" t="s">
        <v>133</v>
      </c>
      <c r="H8" s="260"/>
      <c r="I8" s="260"/>
      <c r="J8" s="4" t="s">
        <v>89</v>
      </c>
      <c r="K8" s="4" t="s">
        <v>90</v>
      </c>
      <c r="L8" s="4" t="s">
        <v>91</v>
      </c>
      <c r="M8" s="4">
        <v>29199</v>
      </c>
      <c r="N8" s="260"/>
      <c r="O8" s="260"/>
      <c r="P8" s="259"/>
      <c r="Q8" s="259"/>
      <c r="R8" s="259"/>
      <c r="S8" s="259"/>
      <c r="T8" s="17">
        <f>228495</f>
        <v>228495</v>
      </c>
      <c r="U8" s="17">
        <v>228495</v>
      </c>
      <c r="V8" s="17">
        <f>228495</f>
        <v>228495</v>
      </c>
      <c r="W8" s="4" t="s">
        <v>70</v>
      </c>
      <c r="X8" s="4" t="s">
        <v>70</v>
      </c>
      <c r="Y8" s="4" t="s">
        <v>70</v>
      </c>
      <c r="Z8" s="4" t="s">
        <v>70</v>
      </c>
      <c r="AA8" s="7" t="s">
        <v>70</v>
      </c>
      <c r="AB8" s="20">
        <v>40323</v>
      </c>
      <c r="AC8" s="7" t="s">
        <v>54</v>
      </c>
      <c r="AD8" s="7" t="s">
        <v>70</v>
      </c>
      <c r="AE8" s="18">
        <f>U8</f>
        <v>228495</v>
      </c>
      <c r="AF8" s="7" t="s">
        <v>70</v>
      </c>
      <c r="AG8" s="7" t="s">
        <v>70</v>
      </c>
      <c r="AH8" s="261"/>
      <c r="AI8" s="261"/>
      <c r="AJ8" s="274"/>
    </row>
    <row r="9" spans="1:36" s="1" customFormat="1" ht="60.75" thickBot="1" x14ac:dyDescent="0.25">
      <c r="B9" s="256"/>
      <c r="C9" s="256"/>
      <c r="D9" s="270"/>
      <c r="E9" s="256"/>
      <c r="F9" s="256"/>
      <c r="G9" s="17" t="s">
        <v>88</v>
      </c>
      <c r="H9" s="256"/>
      <c r="I9" s="256"/>
      <c r="J9" s="4" t="s">
        <v>94</v>
      </c>
      <c r="K9" s="4" t="s">
        <v>95</v>
      </c>
      <c r="L9" s="4" t="s">
        <v>96</v>
      </c>
      <c r="M9" s="4">
        <v>1</v>
      </c>
      <c r="N9" s="256"/>
      <c r="O9" s="256"/>
      <c r="P9" s="249"/>
      <c r="Q9" s="249"/>
      <c r="R9" s="249"/>
      <c r="S9" s="249"/>
      <c r="T9" s="17">
        <v>170000</v>
      </c>
      <c r="U9" s="17">
        <v>170000</v>
      </c>
      <c r="V9" s="17">
        <v>170000</v>
      </c>
      <c r="W9" s="4" t="s">
        <v>70</v>
      </c>
      <c r="X9" s="4" t="s">
        <v>70</v>
      </c>
      <c r="Y9" s="4" t="s">
        <v>70</v>
      </c>
      <c r="Z9" s="4" t="s">
        <v>70</v>
      </c>
      <c r="AA9" s="7" t="s">
        <v>70</v>
      </c>
      <c r="AB9" s="17">
        <v>30000</v>
      </c>
      <c r="AC9" s="7" t="s">
        <v>54</v>
      </c>
      <c r="AD9" s="7" t="s">
        <v>70</v>
      </c>
      <c r="AE9" s="18">
        <f>U9</f>
        <v>170000</v>
      </c>
      <c r="AF9" s="7" t="s">
        <v>70</v>
      </c>
      <c r="AG9" s="7" t="s">
        <v>70</v>
      </c>
      <c r="AH9" s="254"/>
      <c r="AI9" s="254"/>
      <c r="AJ9" s="275"/>
    </row>
    <row r="10" spans="1:36" s="126" customFormat="1" ht="36.6" customHeight="1" x14ac:dyDescent="0.2">
      <c r="B10" s="381" t="s">
        <v>424</v>
      </c>
      <c r="C10" s="391" t="s">
        <v>204</v>
      </c>
      <c r="D10" s="338" t="s">
        <v>232</v>
      </c>
      <c r="E10" s="330" t="s">
        <v>233</v>
      </c>
      <c r="F10" s="326" t="s">
        <v>425</v>
      </c>
      <c r="G10" s="338" t="s">
        <v>239</v>
      </c>
      <c r="H10" s="316" t="s">
        <v>209</v>
      </c>
      <c r="I10" s="316" t="s">
        <v>209</v>
      </c>
      <c r="J10" s="177" t="s">
        <v>210</v>
      </c>
      <c r="K10" s="178" t="s">
        <v>211</v>
      </c>
      <c r="L10" s="133" t="s">
        <v>212</v>
      </c>
      <c r="M10" s="134" t="s">
        <v>213</v>
      </c>
      <c r="N10" s="316" t="s">
        <v>214</v>
      </c>
      <c r="O10" s="326" t="s">
        <v>234</v>
      </c>
      <c r="P10" s="316" t="s">
        <v>216</v>
      </c>
      <c r="Q10" s="316" t="s">
        <v>51</v>
      </c>
      <c r="R10" s="316" t="s">
        <v>52</v>
      </c>
      <c r="S10" s="316" t="s">
        <v>217</v>
      </c>
      <c r="T10" s="387">
        <f>+U10+U14</f>
        <v>0</v>
      </c>
      <c r="U10" s="316">
        <f>V10</f>
        <v>0</v>
      </c>
      <c r="V10" s="316">
        <v>0</v>
      </c>
      <c r="W10" s="316">
        <v>0</v>
      </c>
      <c r="X10" s="316">
        <v>0</v>
      </c>
      <c r="Y10" s="316">
        <v>0</v>
      </c>
      <c r="Z10" s="316">
        <v>0</v>
      </c>
      <c r="AA10" s="316">
        <v>0</v>
      </c>
      <c r="AB10" s="316">
        <v>0</v>
      </c>
      <c r="AC10" s="316" t="s">
        <v>218</v>
      </c>
      <c r="AD10" s="316" t="s">
        <v>70</v>
      </c>
      <c r="AE10" s="326" t="s">
        <v>12</v>
      </c>
      <c r="AF10" s="316" t="s">
        <v>70</v>
      </c>
      <c r="AG10" s="316" t="s">
        <v>70</v>
      </c>
      <c r="AH10" s="354" t="s">
        <v>149</v>
      </c>
      <c r="AI10" s="354" t="s">
        <v>140</v>
      </c>
      <c r="AJ10" s="357" t="s">
        <v>426</v>
      </c>
    </row>
    <row r="11" spans="1:36" s="126" customFormat="1" ht="34.5" customHeight="1" x14ac:dyDescent="0.2">
      <c r="B11" s="382"/>
      <c r="C11" s="392"/>
      <c r="D11" s="368"/>
      <c r="E11" s="373"/>
      <c r="F11" s="344"/>
      <c r="G11" s="368"/>
      <c r="H11" s="346"/>
      <c r="I11" s="346"/>
      <c r="J11" s="179" t="s">
        <v>219</v>
      </c>
      <c r="K11" s="180" t="s">
        <v>220</v>
      </c>
      <c r="L11" s="37" t="s">
        <v>65</v>
      </c>
      <c r="M11" s="37" t="s">
        <v>235</v>
      </c>
      <c r="N11" s="346"/>
      <c r="O11" s="346"/>
      <c r="P11" s="346"/>
      <c r="Q11" s="346"/>
      <c r="R11" s="346"/>
      <c r="S11" s="346"/>
      <c r="T11" s="388"/>
      <c r="U11" s="346"/>
      <c r="V11" s="346"/>
      <c r="W11" s="346"/>
      <c r="X11" s="346"/>
      <c r="Y11" s="346"/>
      <c r="Z11" s="346"/>
      <c r="AA11" s="346"/>
      <c r="AB11" s="346"/>
      <c r="AC11" s="346"/>
      <c r="AD11" s="346"/>
      <c r="AE11" s="344"/>
      <c r="AF11" s="346"/>
      <c r="AG11" s="346"/>
      <c r="AH11" s="355"/>
      <c r="AI11" s="355"/>
      <c r="AJ11" s="358"/>
    </row>
    <row r="12" spans="1:36" s="126" customFormat="1" ht="44.1" customHeight="1" x14ac:dyDescent="0.2">
      <c r="B12" s="382"/>
      <c r="C12" s="392"/>
      <c r="D12" s="368"/>
      <c r="E12" s="373"/>
      <c r="F12" s="344"/>
      <c r="G12" s="368"/>
      <c r="H12" s="346"/>
      <c r="I12" s="346"/>
      <c r="J12" s="179" t="s">
        <v>222</v>
      </c>
      <c r="K12" s="179" t="s">
        <v>223</v>
      </c>
      <c r="L12" s="37" t="s">
        <v>224</v>
      </c>
      <c r="M12" s="37" t="s">
        <v>213</v>
      </c>
      <c r="N12" s="346"/>
      <c r="O12" s="346"/>
      <c r="P12" s="346"/>
      <c r="Q12" s="346"/>
      <c r="R12" s="346"/>
      <c r="S12" s="346"/>
      <c r="T12" s="388"/>
      <c r="U12" s="346"/>
      <c r="V12" s="346"/>
      <c r="W12" s="346"/>
      <c r="X12" s="346"/>
      <c r="Y12" s="346"/>
      <c r="Z12" s="346"/>
      <c r="AA12" s="346"/>
      <c r="AB12" s="346"/>
      <c r="AC12" s="346"/>
      <c r="AD12" s="346"/>
      <c r="AE12" s="344"/>
      <c r="AF12" s="346"/>
      <c r="AG12" s="346"/>
      <c r="AH12" s="355"/>
      <c r="AI12" s="355"/>
      <c r="AJ12" s="358"/>
    </row>
    <row r="13" spans="1:36" s="126" customFormat="1" ht="42.95" customHeight="1" thickBot="1" x14ac:dyDescent="0.25">
      <c r="B13" s="382"/>
      <c r="C13" s="392"/>
      <c r="D13" s="368"/>
      <c r="E13" s="374"/>
      <c r="F13" s="344"/>
      <c r="G13" s="368"/>
      <c r="H13" s="346"/>
      <c r="I13" s="346"/>
      <c r="J13" s="179" t="s">
        <v>225</v>
      </c>
      <c r="K13" s="179" t="s">
        <v>226</v>
      </c>
      <c r="L13" s="181" t="s">
        <v>227</v>
      </c>
      <c r="M13" s="37" t="s">
        <v>228</v>
      </c>
      <c r="N13" s="346"/>
      <c r="O13" s="346"/>
      <c r="P13" s="346"/>
      <c r="Q13" s="346"/>
      <c r="R13" s="346"/>
      <c r="S13" s="346"/>
      <c r="T13" s="388"/>
      <c r="U13" s="346"/>
      <c r="V13" s="346"/>
      <c r="W13" s="346"/>
      <c r="X13" s="346"/>
      <c r="Y13" s="346"/>
      <c r="Z13" s="346"/>
      <c r="AA13" s="346"/>
      <c r="AB13" s="346"/>
      <c r="AC13" s="346"/>
      <c r="AD13" s="346"/>
      <c r="AE13" s="345"/>
      <c r="AF13" s="346"/>
      <c r="AG13" s="346"/>
      <c r="AH13" s="355"/>
      <c r="AI13" s="355"/>
      <c r="AJ13" s="358"/>
    </row>
    <row r="14" spans="1:36" s="126" customFormat="1" ht="28.5" customHeight="1" x14ac:dyDescent="0.2">
      <c r="B14" s="382"/>
      <c r="C14" s="392"/>
      <c r="D14" s="344" t="s">
        <v>147</v>
      </c>
      <c r="E14" s="345" t="s">
        <v>236</v>
      </c>
      <c r="F14" s="344"/>
      <c r="G14" s="368" t="s">
        <v>237</v>
      </c>
      <c r="H14" s="346"/>
      <c r="I14" s="346"/>
      <c r="J14" s="179" t="s">
        <v>89</v>
      </c>
      <c r="K14" s="179" t="s">
        <v>90</v>
      </c>
      <c r="L14" s="179" t="s">
        <v>91</v>
      </c>
      <c r="M14" s="37" t="s">
        <v>427</v>
      </c>
      <c r="N14" s="346"/>
      <c r="O14" s="346"/>
      <c r="P14" s="346" t="s">
        <v>93</v>
      </c>
      <c r="Q14" s="346"/>
      <c r="R14" s="346" t="s">
        <v>52</v>
      </c>
      <c r="S14" s="346" t="s">
        <v>217</v>
      </c>
      <c r="T14" s="388"/>
      <c r="U14" s="346">
        <f>V14</f>
        <v>0</v>
      </c>
      <c r="V14" s="346">
        <v>0</v>
      </c>
      <c r="W14" s="346">
        <v>0</v>
      </c>
      <c r="X14" s="346">
        <v>0</v>
      </c>
      <c r="Y14" s="346">
        <v>0</v>
      </c>
      <c r="Z14" s="346">
        <v>0</v>
      </c>
      <c r="AA14" s="346">
        <v>0</v>
      </c>
      <c r="AB14" s="346">
        <v>0</v>
      </c>
      <c r="AC14" s="346" t="s">
        <v>54</v>
      </c>
      <c r="AD14" s="346" t="s">
        <v>70</v>
      </c>
      <c r="AE14" s="344" t="s">
        <v>12</v>
      </c>
      <c r="AF14" s="316" t="s">
        <v>70</v>
      </c>
      <c r="AG14" s="316" t="s">
        <v>70</v>
      </c>
      <c r="AH14" s="355"/>
      <c r="AI14" s="355"/>
      <c r="AJ14" s="358"/>
    </row>
    <row r="15" spans="1:36" s="126" customFormat="1" ht="12" x14ac:dyDescent="0.2">
      <c r="B15" s="382"/>
      <c r="C15" s="392"/>
      <c r="D15" s="344"/>
      <c r="E15" s="373"/>
      <c r="F15" s="344"/>
      <c r="G15" s="368"/>
      <c r="H15" s="346"/>
      <c r="I15" s="346"/>
      <c r="J15" s="344" t="s">
        <v>94</v>
      </c>
      <c r="K15" s="344" t="s">
        <v>95</v>
      </c>
      <c r="L15" s="394" t="s">
        <v>96</v>
      </c>
      <c r="M15" s="344" t="s">
        <v>238</v>
      </c>
      <c r="N15" s="346"/>
      <c r="O15" s="346"/>
      <c r="P15" s="346"/>
      <c r="Q15" s="346"/>
      <c r="R15" s="346"/>
      <c r="S15" s="346"/>
      <c r="T15" s="388"/>
      <c r="U15" s="346"/>
      <c r="V15" s="346"/>
      <c r="W15" s="346"/>
      <c r="X15" s="346"/>
      <c r="Y15" s="346"/>
      <c r="Z15" s="346"/>
      <c r="AA15" s="346"/>
      <c r="AB15" s="346"/>
      <c r="AC15" s="346"/>
      <c r="AD15" s="346"/>
      <c r="AE15" s="344"/>
      <c r="AF15" s="346"/>
      <c r="AG15" s="346"/>
      <c r="AH15" s="355"/>
      <c r="AI15" s="355"/>
      <c r="AJ15" s="358"/>
    </row>
    <row r="16" spans="1:36" s="126" customFormat="1" ht="12" x14ac:dyDescent="0.2">
      <c r="B16" s="382"/>
      <c r="C16" s="392"/>
      <c r="D16" s="344"/>
      <c r="E16" s="373"/>
      <c r="F16" s="344"/>
      <c r="G16" s="368"/>
      <c r="H16" s="346"/>
      <c r="I16" s="346"/>
      <c r="J16" s="344"/>
      <c r="K16" s="344"/>
      <c r="L16" s="394"/>
      <c r="M16" s="344"/>
      <c r="N16" s="346"/>
      <c r="O16" s="346"/>
      <c r="P16" s="346"/>
      <c r="Q16" s="346"/>
      <c r="R16" s="346"/>
      <c r="S16" s="346"/>
      <c r="T16" s="388"/>
      <c r="U16" s="346"/>
      <c r="V16" s="346"/>
      <c r="W16" s="346"/>
      <c r="X16" s="346"/>
      <c r="Y16" s="346"/>
      <c r="Z16" s="346"/>
      <c r="AA16" s="346"/>
      <c r="AB16" s="346"/>
      <c r="AC16" s="346"/>
      <c r="AD16" s="346"/>
      <c r="AE16" s="344"/>
      <c r="AF16" s="346"/>
      <c r="AG16" s="346"/>
      <c r="AH16" s="355"/>
      <c r="AI16" s="355"/>
      <c r="AJ16" s="358"/>
    </row>
    <row r="17" spans="2:36" s="126" customFormat="1" ht="32.450000000000003" customHeight="1" thickBot="1" x14ac:dyDescent="0.25">
      <c r="B17" s="390"/>
      <c r="C17" s="393"/>
      <c r="D17" s="327"/>
      <c r="E17" s="331"/>
      <c r="F17" s="327"/>
      <c r="G17" s="339"/>
      <c r="H17" s="317"/>
      <c r="I17" s="317"/>
      <c r="J17" s="327"/>
      <c r="K17" s="327"/>
      <c r="L17" s="395"/>
      <c r="M17" s="327"/>
      <c r="N17" s="317"/>
      <c r="O17" s="317"/>
      <c r="P17" s="317"/>
      <c r="Q17" s="317"/>
      <c r="R17" s="317"/>
      <c r="S17" s="317"/>
      <c r="T17" s="389"/>
      <c r="U17" s="317"/>
      <c r="V17" s="317"/>
      <c r="W17" s="317"/>
      <c r="X17" s="317"/>
      <c r="Y17" s="317"/>
      <c r="Z17" s="317"/>
      <c r="AA17" s="317"/>
      <c r="AB17" s="317"/>
      <c r="AC17" s="317"/>
      <c r="AD17" s="317"/>
      <c r="AE17" s="327"/>
      <c r="AF17" s="317"/>
      <c r="AG17" s="317"/>
      <c r="AH17" s="380"/>
      <c r="AI17" s="380"/>
      <c r="AJ17" s="379"/>
    </row>
    <row r="18" spans="2:36" s="126" customFormat="1" ht="36.6" customHeight="1" x14ac:dyDescent="0.2">
      <c r="B18" s="381" t="s">
        <v>428</v>
      </c>
      <c r="C18" s="391" t="s">
        <v>204</v>
      </c>
      <c r="D18" s="338" t="s">
        <v>232</v>
      </c>
      <c r="E18" s="330" t="s">
        <v>429</v>
      </c>
      <c r="F18" s="326" t="s">
        <v>425</v>
      </c>
      <c r="G18" s="338" t="s">
        <v>239</v>
      </c>
      <c r="H18" s="316" t="s">
        <v>209</v>
      </c>
      <c r="I18" s="316" t="s">
        <v>209</v>
      </c>
      <c r="J18" s="177" t="s">
        <v>210</v>
      </c>
      <c r="K18" s="178" t="s">
        <v>211</v>
      </c>
      <c r="L18" s="133" t="s">
        <v>212</v>
      </c>
      <c r="M18" s="134" t="s">
        <v>213</v>
      </c>
      <c r="N18" s="316" t="s">
        <v>214</v>
      </c>
      <c r="O18" s="326" t="s">
        <v>234</v>
      </c>
      <c r="P18" s="316" t="s">
        <v>216</v>
      </c>
      <c r="Q18" s="316" t="s">
        <v>51</v>
      </c>
      <c r="R18" s="316" t="s">
        <v>52</v>
      </c>
      <c r="S18" s="316" t="s">
        <v>217</v>
      </c>
      <c r="T18" s="387">
        <f>+U18+U22</f>
        <v>924032</v>
      </c>
      <c r="U18" s="316">
        <f>V18</f>
        <v>329032</v>
      </c>
      <c r="V18" s="316">
        <v>329032</v>
      </c>
      <c r="W18" s="316">
        <v>0</v>
      </c>
      <c r="X18" s="316">
        <v>0</v>
      </c>
      <c r="Y18" s="316">
        <v>0</v>
      </c>
      <c r="Z18" s="316">
        <v>0</v>
      </c>
      <c r="AA18" s="316">
        <v>0</v>
      </c>
      <c r="AB18" s="316">
        <v>58065</v>
      </c>
      <c r="AC18" s="316" t="s">
        <v>218</v>
      </c>
      <c r="AD18" s="316" t="s">
        <v>70</v>
      </c>
      <c r="AE18" s="326" t="s">
        <v>12</v>
      </c>
      <c r="AF18" s="316" t="s">
        <v>70</v>
      </c>
      <c r="AG18" s="316" t="s">
        <v>70</v>
      </c>
      <c r="AH18" s="354" t="s">
        <v>244</v>
      </c>
      <c r="AI18" s="354" t="s">
        <v>430</v>
      </c>
      <c r="AJ18" s="384"/>
    </row>
    <row r="19" spans="2:36" s="126" customFormat="1" ht="34.5" customHeight="1" x14ac:dyDescent="0.2">
      <c r="B19" s="382"/>
      <c r="C19" s="392"/>
      <c r="D19" s="368"/>
      <c r="E19" s="373"/>
      <c r="F19" s="344"/>
      <c r="G19" s="368"/>
      <c r="H19" s="346"/>
      <c r="I19" s="346"/>
      <c r="J19" s="179" t="s">
        <v>219</v>
      </c>
      <c r="K19" s="180" t="s">
        <v>220</v>
      </c>
      <c r="L19" s="37" t="s">
        <v>65</v>
      </c>
      <c r="M19" s="37" t="s">
        <v>235</v>
      </c>
      <c r="N19" s="346"/>
      <c r="O19" s="346"/>
      <c r="P19" s="346"/>
      <c r="Q19" s="346"/>
      <c r="R19" s="346"/>
      <c r="S19" s="346"/>
      <c r="T19" s="388"/>
      <c r="U19" s="346"/>
      <c r="V19" s="346"/>
      <c r="W19" s="346"/>
      <c r="X19" s="346"/>
      <c r="Y19" s="346"/>
      <c r="Z19" s="346"/>
      <c r="AA19" s="346"/>
      <c r="AB19" s="346"/>
      <c r="AC19" s="346"/>
      <c r="AD19" s="346"/>
      <c r="AE19" s="344"/>
      <c r="AF19" s="346"/>
      <c r="AG19" s="346"/>
      <c r="AH19" s="355"/>
      <c r="AI19" s="355"/>
      <c r="AJ19" s="385"/>
    </row>
    <row r="20" spans="2:36" s="126" customFormat="1" ht="44.1" customHeight="1" x14ac:dyDescent="0.2">
      <c r="B20" s="382"/>
      <c r="C20" s="392"/>
      <c r="D20" s="368"/>
      <c r="E20" s="373"/>
      <c r="F20" s="344"/>
      <c r="G20" s="368"/>
      <c r="H20" s="346"/>
      <c r="I20" s="346"/>
      <c r="J20" s="179" t="s">
        <v>222</v>
      </c>
      <c r="K20" s="179" t="s">
        <v>223</v>
      </c>
      <c r="L20" s="37" t="s">
        <v>224</v>
      </c>
      <c r="M20" s="37" t="s">
        <v>213</v>
      </c>
      <c r="N20" s="346"/>
      <c r="O20" s="346"/>
      <c r="P20" s="346"/>
      <c r="Q20" s="346"/>
      <c r="R20" s="346"/>
      <c r="S20" s="346"/>
      <c r="T20" s="388"/>
      <c r="U20" s="346"/>
      <c r="V20" s="346"/>
      <c r="W20" s="346"/>
      <c r="X20" s="346"/>
      <c r="Y20" s="346"/>
      <c r="Z20" s="346"/>
      <c r="AA20" s="346"/>
      <c r="AB20" s="346"/>
      <c r="AC20" s="346"/>
      <c r="AD20" s="346"/>
      <c r="AE20" s="344"/>
      <c r="AF20" s="346"/>
      <c r="AG20" s="346"/>
      <c r="AH20" s="355"/>
      <c r="AI20" s="355"/>
      <c r="AJ20" s="385"/>
    </row>
    <row r="21" spans="2:36" s="126" customFormat="1" ht="42.95" customHeight="1" thickBot="1" x14ac:dyDescent="0.25">
      <c r="B21" s="382"/>
      <c r="C21" s="392"/>
      <c r="D21" s="368"/>
      <c r="E21" s="374"/>
      <c r="F21" s="344"/>
      <c r="G21" s="368"/>
      <c r="H21" s="346"/>
      <c r="I21" s="346"/>
      <c r="J21" s="179" t="s">
        <v>225</v>
      </c>
      <c r="K21" s="179" t="s">
        <v>226</v>
      </c>
      <c r="L21" s="181" t="s">
        <v>227</v>
      </c>
      <c r="M21" s="37" t="s">
        <v>228</v>
      </c>
      <c r="N21" s="346"/>
      <c r="O21" s="346"/>
      <c r="P21" s="346"/>
      <c r="Q21" s="346"/>
      <c r="R21" s="346"/>
      <c r="S21" s="346"/>
      <c r="T21" s="388"/>
      <c r="U21" s="346"/>
      <c r="V21" s="346"/>
      <c r="W21" s="346"/>
      <c r="X21" s="346"/>
      <c r="Y21" s="346"/>
      <c r="Z21" s="346"/>
      <c r="AA21" s="346"/>
      <c r="AB21" s="346"/>
      <c r="AC21" s="346"/>
      <c r="AD21" s="346"/>
      <c r="AE21" s="345"/>
      <c r="AF21" s="346"/>
      <c r="AG21" s="346"/>
      <c r="AH21" s="355"/>
      <c r="AI21" s="355"/>
      <c r="AJ21" s="385"/>
    </row>
    <row r="22" spans="2:36" s="126" customFormat="1" ht="28.5" customHeight="1" x14ac:dyDescent="0.2">
      <c r="B22" s="382"/>
      <c r="C22" s="392"/>
      <c r="D22" s="344" t="s">
        <v>147</v>
      </c>
      <c r="E22" s="345" t="s">
        <v>431</v>
      </c>
      <c r="F22" s="344"/>
      <c r="G22" s="368" t="s">
        <v>237</v>
      </c>
      <c r="H22" s="346"/>
      <c r="I22" s="346"/>
      <c r="J22" s="179" t="s">
        <v>89</v>
      </c>
      <c r="K22" s="179" t="s">
        <v>90</v>
      </c>
      <c r="L22" s="179" t="s">
        <v>91</v>
      </c>
      <c r="M22" s="37" t="s">
        <v>427</v>
      </c>
      <c r="N22" s="346"/>
      <c r="O22" s="346"/>
      <c r="P22" s="346" t="s">
        <v>93</v>
      </c>
      <c r="Q22" s="346"/>
      <c r="R22" s="346" t="s">
        <v>52</v>
      </c>
      <c r="S22" s="346" t="s">
        <v>217</v>
      </c>
      <c r="T22" s="388"/>
      <c r="U22" s="346">
        <f>V22</f>
        <v>595000</v>
      </c>
      <c r="V22" s="346">
        <v>595000</v>
      </c>
      <c r="W22" s="346">
        <v>0</v>
      </c>
      <c r="X22" s="346">
        <v>0</v>
      </c>
      <c r="Y22" s="346">
        <v>0</v>
      </c>
      <c r="Z22" s="346">
        <v>0</v>
      </c>
      <c r="AA22" s="346">
        <v>0</v>
      </c>
      <c r="AB22" s="346">
        <v>89250</v>
      </c>
      <c r="AC22" s="346" t="s">
        <v>54</v>
      </c>
      <c r="AD22" s="346" t="s">
        <v>70</v>
      </c>
      <c r="AE22" s="344" t="s">
        <v>12</v>
      </c>
      <c r="AF22" s="316" t="s">
        <v>70</v>
      </c>
      <c r="AG22" s="316" t="s">
        <v>70</v>
      </c>
      <c r="AH22" s="355"/>
      <c r="AI22" s="355"/>
      <c r="AJ22" s="385"/>
    </row>
    <row r="23" spans="2:36" s="126" customFormat="1" ht="12" x14ac:dyDescent="0.2">
      <c r="B23" s="382"/>
      <c r="C23" s="392"/>
      <c r="D23" s="344"/>
      <c r="E23" s="373"/>
      <c r="F23" s="344"/>
      <c r="G23" s="368"/>
      <c r="H23" s="346"/>
      <c r="I23" s="346"/>
      <c r="J23" s="344" t="s">
        <v>94</v>
      </c>
      <c r="K23" s="344" t="s">
        <v>95</v>
      </c>
      <c r="L23" s="394" t="s">
        <v>96</v>
      </c>
      <c r="M23" s="344" t="s">
        <v>238</v>
      </c>
      <c r="N23" s="346"/>
      <c r="O23" s="346"/>
      <c r="P23" s="346"/>
      <c r="Q23" s="346"/>
      <c r="R23" s="346"/>
      <c r="S23" s="346"/>
      <c r="T23" s="388"/>
      <c r="U23" s="346"/>
      <c r="V23" s="346"/>
      <c r="W23" s="346"/>
      <c r="X23" s="346"/>
      <c r="Y23" s="346"/>
      <c r="Z23" s="346"/>
      <c r="AA23" s="346"/>
      <c r="AB23" s="346"/>
      <c r="AC23" s="346"/>
      <c r="AD23" s="346"/>
      <c r="AE23" s="344"/>
      <c r="AF23" s="346"/>
      <c r="AG23" s="346"/>
      <c r="AH23" s="355"/>
      <c r="AI23" s="355"/>
      <c r="AJ23" s="385"/>
    </row>
    <row r="24" spans="2:36" s="126" customFormat="1" ht="12" x14ac:dyDescent="0.2">
      <c r="B24" s="382"/>
      <c r="C24" s="392"/>
      <c r="D24" s="344"/>
      <c r="E24" s="373"/>
      <c r="F24" s="344"/>
      <c r="G24" s="368"/>
      <c r="H24" s="346"/>
      <c r="I24" s="346"/>
      <c r="J24" s="344"/>
      <c r="K24" s="344"/>
      <c r="L24" s="394"/>
      <c r="M24" s="344"/>
      <c r="N24" s="346"/>
      <c r="O24" s="346"/>
      <c r="P24" s="346"/>
      <c r="Q24" s="346"/>
      <c r="R24" s="346"/>
      <c r="S24" s="346"/>
      <c r="T24" s="388"/>
      <c r="U24" s="346"/>
      <c r="V24" s="346"/>
      <c r="W24" s="346"/>
      <c r="X24" s="346"/>
      <c r="Y24" s="346"/>
      <c r="Z24" s="346"/>
      <c r="AA24" s="346"/>
      <c r="AB24" s="346"/>
      <c r="AC24" s="346"/>
      <c r="AD24" s="346"/>
      <c r="AE24" s="344"/>
      <c r="AF24" s="346"/>
      <c r="AG24" s="346"/>
      <c r="AH24" s="355"/>
      <c r="AI24" s="355"/>
      <c r="AJ24" s="385"/>
    </row>
    <row r="25" spans="2:36" s="126" customFormat="1" ht="32.450000000000003" customHeight="1" thickBot="1" x14ac:dyDescent="0.25">
      <c r="B25" s="390"/>
      <c r="C25" s="393"/>
      <c r="D25" s="327"/>
      <c r="E25" s="331"/>
      <c r="F25" s="327"/>
      <c r="G25" s="339"/>
      <c r="H25" s="317"/>
      <c r="I25" s="317"/>
      <c r="J25" s="327"/>
      <c r="K25" s="327"/>
      <c r="L25" s="395"/>
      <c r="M25" s="327"/>
      <c r="N25" s="317"/>
      <c r="O25" s="317"/>
      <c r="P25" s="317"/>
      <c r="Q25" s="317"/>
      <c r="R25" s="317"/>
      <c r="S25" s="317"/>
      <c r="T25" s="389"/>
      <c r="U25" s="317"/>
      <c r="V25" s="317"/>
      <c r="W25" s="317"/>
      <c r="X25" s="317"/>
      <c r="Y25" s="317"/>
      <c r="Z25" s="317"/>
      <c r="AA25" s="317"/>
      <c r="AB25" s="317"/>
      <c r="AC25" s="317"/>
      <c r="AD25" s="317"/>
      <c r="AE25" s="327"/>
      <c r="AF25" s="317"/>
      <c r="AG25" s="317"/>
      <c r="AH25" s="380"/>
      <c r="AI25" s="380"/>
      <c r="AJ25" s="386"/>
    </row>
  </sheetData>
  <mergeCells count="167">
    <mergeCell ref="B1:AI1"/>
    <mergeCell ref="B3:B4"/>
    <mergeCell ref="C3:C4"/>
    <mergeCell ref="D3:D4"/>
    <mergeCell ref="E3:E4"/>
    <mergeCell ref="F3:F4"/>
    <mergeCell ref="G3:G4"/>
    <mergeCell ref="H3:H4"/>
    <mergeCell ref="I3:I4"/>
    <mergeCell ref="J3:M3"/>
    <mergeCell ref="AG3:AG4"/>
    <mergeCell ref="AH3:AH4"/>
    <mergeCell ref="AI3:AI4"/>
    <mergeCell ref="AJ3:AJ4"/>
    <mergeCell ref="B6:B9"/>
    <mergeCell ref="C6:C9"/>
    <mergeCell ref="D6:D7"/>
    <mergeCell ref="E6:E7"/>
    <mergeCell ref="F6:F9"/>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9"/>
    <mergeCell ref="I6:I9"/>
    <mergeCell ref="N6:N9"/>
    <mergeCell ref="O6:O9"/>
    <mergeCell ref="P6:P9"/>
    <mergeCell ref="Q6:Q9"/>
    <mergeCell ref="AJ6:AJ9"/>
    <mergeCell ref="D8:D9"/>
    <mergeCell ref="E8:E9"/>
    <mergeCell ref="B10:B17"/>
    <mergeCell ref="C10:C17"/>
    <mergeCell ref="D10:D13"/>
    <mergeCell ref="E10:E13"/>
    <mergeCell ref="F10:F17"/>
    <mergeCell ref="G10:G13"/>
    <mergeCell ref="H10:H17"/>
    <mergeCell ref="AD6:AD7"/>
    <mergeCell ref="AE6:AE7"/>
    <mergeCell ref="AF6:AF7"/>
    <mergeCell ref="AG6:AG7"/>
    <mergeCell ref="AH6:AH9"/>
    <mergeCell ref="AI6:AI9"/>
    <mergeCell ref="X6:X7"/>
    <mergeCell ref="Y6:Y7"/>
    <mergeCell ref="Z6:Z7"/>
    <mergeCell ref="AA6:AA7"/>
    <mergeCell ref="AB6:AB7"/>
    <mergeCell ref="AC6:AC7"/>
    <mergeCell ref="R6:R9"/>
    <mergeCell ref="S6:S9"/>
    <mergeCell ref="Y10:Y13"/>
    <mergeCell ref="Z10:Z13"/>
    <mergeCell ref="AA10:AA13"/>
    <mergeCell ref="AB10:AB13"/>
    <mergeCell ref="AC10:AC13"/>
    <mergeCell ref="AD10:AD13"/>
    <mergeCell ref="S10:S13"/>
    <mergeCell ref="T10:T17"/>
    <mergeCell ref="U10:U13"/>
    <mergeCell ref="V10:V13"/>
    <mergeCell ref="W10:W13"/>
    <mergeCell ref="X10:X13"/>
    <mergeCell ref="U14:U17"/>
    <mergeCell ref="V14:V17"/>
    <mergeCell ref="W14:W17"/>
    <mergeCell ref="X14:X17"/>
    <mergeCell ref="AB14:AB17"/>
    <mergeCell ref="AC14:AC17"/>
    <mergeCell ref="AD14:AD17"/>
    <mergeCell ref="AE10:AE13"/>
    <mergeCell ref="AF10:AF13"/>
    <mergeCell ref="AG10:AG13"/>
    <mergeCell ref="AH10:AH17"/>
    <mergeCell ref="AI10:AI17"/>
    <mergeCell ref="AJ10:AJ17"/>
    <mergeCell ref="AE14:AE17"/>
    <mergeCell ref="AF14:AF17"/>
    <mergeCell ref="AG14:AG17"/>
    <mergeCell ref="S14:S17"/>
    <mergeCell ref="J15:J17"/>
    <mergeCell ref="K15:K17"/>
    <mergeCell ref="L15:L17"/>
    <mergeCell ref="M15:M17"/>
    <mergeCell ref="I10:I17"/>
    <mergeCell ref="N10:N17"/>
    <mergeCell ref="O10:O17"/>
    <mergeCell ref="P10:P13"/>
    <mergeCell ref="Q10:Q17"/>
    <mergeCell ref="R10:R13"/>
    <mergeCell ref="B18:B25"/>
    <mergeCell ref="C18:C25"/>
    <mergeCell ref="D18:D21"/>
    <mergeCell ref="E18:E21"/>
    <mergeCell ref="F18:F25"/>
    <mergeCell ref="G18:G21"/>
    <mergeCell ref="Y14:Y17"/>
    <mergeCell ref="Z14:Z17"/>
    <mergeCell ref="AA14:AA17"/>
    <mergeCell ref="H18:H25"/>
    <mergeCell ref="I18:I25"/>
    <mergeCell ref="N18:N25"/>
    <mergeCell ref="O18:O25"/>
    <mergeCell ref="P18:P21"/>
    <mergeCell ref="Q18:Q25"/>
    <mergeCell ref="J23:J25"/>
    <mergeCell ref="K23:K25"/>
    <mergeCell ref="L23:L25"/>
    <mergeCell ref="M23:M25"/>
    <mergeCell ref="D14:D17"/>
    <mergeCell ref="E14:E17"/>
    <mergeCell ref="G14:G17"/>
    <mergeCell ref="P14:P17"/>
    <mergeCell ref="R14:R17"/>
    <mergeCell ref="AB18:AB21"/>
    <mergeCell ref="AC18:AC21"/>
    <mergeCell ref="R18:R21"/>
    <mergeCell ref="S18:S21"/>
    <mergeCell ref="T18:T25"/>
    <mergeCell ref="U18:U21"/>
    <mergeCell ref="V18:V21"/>
    <mergeCell ref="W18:W21"/>
    <mergeCell ref="X22:X25"/>
    <mergeCell ref="Y22:Y25"/>
    <mergeCell ref="Z22:Z25"/>
    <mergeCell ref="AA22:AA25"/>
    <mergeCell ref="AB22:AB25"/>
    <mergeCell ref="AC22:AC25"/>
    <mergeCell ref="AJ18:AJ25"/>
    <mergeCell ref="D22:D25"/>
    <mergeCell ref="E22:E25"/>
    <mergeCell ref="G22:G25"/>
    <mergeCell ref="P22:P25"/>
    <mergeCell ref="R22:R25"/>
    <mergeCell ref="S22:S25"/>
    <mergeCell ref="U22:U25"/>
    <mergeCell ref="V22:V25"/>
    <mergeCell ref="W22:W25"/>
    <mergeCell ref="AD18:AD21"/>
    <mergeCell ref="AE18:AE21"/>
    <mergeCell ref="AF18:AF21"/>
    <mergeCell ref="AG18:AG21"/>
    <mergeCell ref="AH18:AH25"/>
    <mergeCell ref="AI18:AI25"/>
    <mergeCell ref="AD22:AD25"/>
    <mergeCell ref="AE22:AE25"/>
    <mergeCell ref="AF22:AF25"/>
    <mergeCell ref="AG22:AG25"/>
    <mergeCell ref="X18:X21"/>
    <mergeCell ref="Y18:Y21"/>
    <mergeCell ref="Z18:Z21"/>
    <mergeCell ref="AA18:AA2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2024-01-22T11:51:15Z</cp:lastPrinted>
  <dcterms:created xsi:type="dcterms:W3CDTF">2022-12-16T11:51:22Z</dcterms:created>
  <dcterms:modified xsi:type="dcterms:W3CDTF">2024-09-05T11:02:58Z</dcterms:modified>
</cp:coreProperties>
</file>