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E2200241-FEBA-4111-9096-858502AE3BA3}" xr6:coauthVersionLast="47" xr6:coauthVersionMax="47" xr10:uidLastSave="{00000000-0000-0000-0000-000000000000}"/>
  <bookViews>
    <workbookView xWindow="-23415" yWindow="2535" windowWidth="21600" windowHeight="11175" activeTab="2" xr2:uid="{00000000-000D-0000-FFFF-FFFF00000000}"/>
  </bookViews>
  <sheets>
    <sheet name="ŠMSM" sheetId="15" r:id="rId1"/>
    <sheet name="AM" sheetId="34" r:id="rId2"/>
    <sheet name="SM" sheetId="35" r:id="rId3"/>
    <sheet name="SADM" sheetId="31" r:id="rId4"/>
    <sheet name="VRM" sheetId="33"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35" l="1"/>
  <c r="AB6" i="35"/>
  <c r="V6" i="35"/>
  <c r="T6" i="35"/>
  <c r="T87" i="33"/>
  <c r="T52" i="33"/>
  <c r="U39" i="33"/>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<sst xmlns="http://schemas.openxmlformats.org/spreadsheetml/2006/main" count="3036" uniqueCount="664">
  <si>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</si>
  <si>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</si>
  <si>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</si>
  <si>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</si>
  <si>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</si>
  <si>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</si>
  <si>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</si>
  <si>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</si>
  <si>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</si>
  <si>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</si>
  <si>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</si>
  <si>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</si>
  <si>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</si>
  <si>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</si>
  <si>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</si>
  <si>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</si>
  <si>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</si>
  <si>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</si>
  <si>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</si>
  <si>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</si>
  <si>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</si>
  <si>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</si>
  <si>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</si>
  <si>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</si>
  <si>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</si>
  <si>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</si>
  <si>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</si>
  <si>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</si>
  <si>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</si>
  <si>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</si>
  <si>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</si>
  <si>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</si>
  <si>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</si>
  <si>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</si>
  <si>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</si>
  <si>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</si>
  <si>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</si>
  <si>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</si>
  <si>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</si>
  <si>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</si>
  <si>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</si>
  <si>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</si>
  <si>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</si>
  <si>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</si>
  <si>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</si>
  <si>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</si>
  <si>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</si>
  <si>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</si>
  <si>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</si>
  <si>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</si>
  <si>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</si>
  <si>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</si>
  <si>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</si>
  <si>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</si>
  <si>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</si>
  <si>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</si>
  <si>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</si>
  <si>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</si>
  <si>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</si>
  <si>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</si>
  <si>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</si>
  <si>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</si>
  <si>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</si>
  <si>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</si>
  <si>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</si>
  <si>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</si>
  <si>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</si>
  <si>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</si>
  <si>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</si>
  <si>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</si>
  <si>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</si>
  <si>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</si>
  <si>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</si>
  <si>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</si>
  <si>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</si>
  <si>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</si>
  <si>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</si>
  <si>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</si>
  <si>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</si>
  <si>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</si>
  <si>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</si>
  <si>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</si>
  <si>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</si>
  <si>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</si>
  <si>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</si>
  <si>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</si>
  <si>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</si>
  <si>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</si>
  <si>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</si>
  <si>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</si>
  <si>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</si>
  <si>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</si>
  <si>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</si>
  <si>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</si>
  <si>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</si>
  <si>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</si>
  <si>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</si>
  <si>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</si>
  <si>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</si>
  <si>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</si>
  <si>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</si>
  <si>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</si>
  <si>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</si>
  <si>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</si>
  <si>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</si>
  <si>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</si>
  <si>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</si>
  <si>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</si>
  <si>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</si>
  <si>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</si>
  <si>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</si>
  <si>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</si>
  <si>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</si>
  <si>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</si>
  <si>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</si>
  <si>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</si>
  <si>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</si>
  <si>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</si>
  <si>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</si>
  <si>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</si>
  <si>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</si>
  <si>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</si>
  <si>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</si>
  <si>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</si>
  <si>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</si>
  <si>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</si>
  <si>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</si>
  <si>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</si>
  <si>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</si>
  <si>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</si>
  <si>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</si>
  <si>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</si>
  <si>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</si>
  <si>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</si>
  <si>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</si>
  <si>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</si>
  <si>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</si>
  <si>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</si>
  <si>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</si>
  <si>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</si>
  <si>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</si>
  <si>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</si>
  <si>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</si>
  <si>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</si>
  <si>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</si>
  <si>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</si>
  <si>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</si>
  <si>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</si>
  <si>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</si>
  <si>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</si>
  <si>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</si>
  <si>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</si>
  <si>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</si>
  <si>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</si>
  <si>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</si>
  <si>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</si>
  <si>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</si>
  <si>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</si>
  <si>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</si>
  <si>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</si>
  <si>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</si>
  <si>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</si>
  <si>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</si>
  <si>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</si>
  <si>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</si>
  <si>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</si>
  <si>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</si>
  <si>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</si>
  <si>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</si>
  <si>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</si>
  <si>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</si>
  <si>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</si>
  <si>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</si>
  <si>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</si>
  <si>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</si>
  <si>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</si>
  <si>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</si>
  <si>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</si>
  <si>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</si>
  <si>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</si>
  <si>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</si>
  <si>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</si>
  <si>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</si>
  <si>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</si>
  <si>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</si>
  <si>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</si>
  <si>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</si>
  <si>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</si>
  <si>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</si>
  <si>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</si>
  <si>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</si>
  <si>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</si>
  <si>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</si>
  <si>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</si>
  <si>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</si>
  <si>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</si>
  <si>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</si>
  <si>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</si>
  <si>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</si>
  <si>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</si>
  <si>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</si>
  <si>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</si>
  <si>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</si>
  <si>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</si>
  <si>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</si>
  <si>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</si>
  <si>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</si>
  <si>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</si>
  <si>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</si>
  <si>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</si>
  <si>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</si>
  <si>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</si>
  <si>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</si>
  <si>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</si>
  <si>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</si>
  <si>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</si>
  <si>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</si>
  <si>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</si>
  <si>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</si>
  <si>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</si>
  <si>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</si>
  <si>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</si>
  <si>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</si>
  <si>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</si>
  <si>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</si>
  <si>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</si>
  <si>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</si>
  <si>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</si>
  <si>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</si>
  <si>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</si>
  <si>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</si>
  <si>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</si>
  <si>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</si>
  <si>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</si>
  <si>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</si>
  <si>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</si>
  <si>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</si>
  <si>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</si>
  <si>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</si>
  <si>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</si>
  <si>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</si>
  <si>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</si>
  <si>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</si>
  <si>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</si>
  <si>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</si>
  <si>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</si>
  <si>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</si>
  <si>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</si>
  <si>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</si>
  <si>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</si>
  <si>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</si>
  <si>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</si>
  <si>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</si>
  <si>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</si>
  <si>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</si>
  <si>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</si>
  <si>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</si>
  <si>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</si>
  <si>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</si>
  <si>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</si>
  <si>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</si>
  <si>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</si>
  <si>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</si>
  <si>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</si>
  <si>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</si>
  <si>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</si>
  <si>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</si>
  <si>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</si>
  <si>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</si>
  <si>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</si>
  <si>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</si>
  <si>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</si>
  <si>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</si>
  <si>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</si>
  <si>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</si>
  <si>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</si>
  <si>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</si>
  <si>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</si>
  <si>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</si>
  <si>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</si>
  <si>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</si>
  <si>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</si>
  <si>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</si>
  <si>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</si>
  <si>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</si>
  <si>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</si>
  <si>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</si>
  <si>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</si>
  <si>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</si>
  <si>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</si>
  <si>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</si>
  <si>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</si>
  <si>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</si>
  <si>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</si>
  <si>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</si>
  <si>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</si>
  <si>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</si>
  <si>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</si>
  <si>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</si>
  <si>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</si>
  <si>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</si>
  <si>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</si>
  <si>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</si>
  <si>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</si>
  <si>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</si>
  <si>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</si>
  <si>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</si>
  <si>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</si>
  <si>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</si>
  <si>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</si>
  <si>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</si>
  <si>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</si>
  <si>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</si>
  <si>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</si>
  <si>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</si>
  <si>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</si>
  <si>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</si>
  <si>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</si>
  <si>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</si>
  <si>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</si>
  <si>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</si>
  <si>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</si>
  <si>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</si>
  <si>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</si>
  <si>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</si>
  <si>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</si>
  <si>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</si>
  <si>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</si>
  <si>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</si>
  <si>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</si>
  <si>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</si>
  <si>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</si>
  <si>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</si>
  <si>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</si>
  <si>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</si>
  <si>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</si>
  <si>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</si>
  <si>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</si>
  <si>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</si>
  <si>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</si>
  <si>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</si>
  <si>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</si>
  <si>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</si>
  <si>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</si>
  <si>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</si>
  <si>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</si>
  <si>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</si>
  <si>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</si>
  <si>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</si>
  <si>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</si>
  <si>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</si>
  <si>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</si>
  <si>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</si>
  <si>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</si>
  <si>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</si>
  <si>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</si>
  <si>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</si>
  <si>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</si>
  <si>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</si>
  <si>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</si>
  <si>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</si>
  <si>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</si>
  <si>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</si>
  <si>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</si>
  <si>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</si>
  <si>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</si>
  <si>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</si>
  <si>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</si>
  <si>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</si>
  <si>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</si>
  <si>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</si>
  <si>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</si>
  <si>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</si>
  <si>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</si>
  <si>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</si>
  <si>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</si>
  <si>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</si>
  <si>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</si>
  <si>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</si>
  <si>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</si>
  <si>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</si>
  <si>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</si>
  <si>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</si>
  <si>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</si>
  <si>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</si>
  <si>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</si>
  <si>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</si>
  <si>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</si>
  <si>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</si>
  <si>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</si>
  <si>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</si>
  <si>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</si>
  <si>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</si>
  <si>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</si>
  <si>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</si>
  <si>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</si>
  <si>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</si>
  <si>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</si>
  <si>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</si>
  <si>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</si>
  <si>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</si>
  <si>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</si>
  <si>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</si>
  <si>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</si>
  <si>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</si>
  <si>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</si>
  <si>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</si>
  <si>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</si>
  <si>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</si>
  <si>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</si>
  <si>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</si>
  <si>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</si>
  <si>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</si>
  <si>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</si>
  <si>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</si>
  <si>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</si>
  <si>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</si>
  <si>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</si>
  <si>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</si>
  <si>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</si>
  <si>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</si>
  <si>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</si>
  <si>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</si>
  <si>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</si>
  <si>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</si>
  <si>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</si>
  <si>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</si>
  <si>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</si>
  <si>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</si>
  <si>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</si>
  <si>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</si>
  <si>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</si>
  <si>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</si>
  <si>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2024-12</t>
  </si>
  <si>
    <t>2025-02</t>
  </si>
  <si>
    <t>4,140</t>
  </si>
  <si>
    <t>1.455</t>
  </si>
  <si>
    <t>780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</si>
  <si>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</si>
  <si>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</si>
  <si>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</si>
  <si>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</si>
  <si>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</si>
  <si>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</si>
  <si>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</si>
  <si>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</si>
  <si>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</si>
  <si>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</si>
  <si>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</si>
  <si>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</si>
  <si>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</si>
  <si>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</si>
  <si>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</si>
  <si>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</si>
  <si>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</si>
  <si>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</si>
  <si>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</si>
  <si>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</si>
  <si>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</si>
  <si>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</si>
  <si>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</si>
  <si>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</si>
  <si>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</si>
  <si>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</si>
  <si>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</si>
  <si>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</si>
  <si>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</si>
  <si>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</si>
  <si>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</si>
  <si>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</si>
  <si>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</si>
  <si>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</si>
  <si>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</si>
  <si>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</si>
  <si>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</si>
  <si>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</si>
  <si>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</si>
  <si>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</si>
  <si>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</si>
  <si>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</si>
  <si>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</si>
  <si>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</si>
  <si>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</si>
  <si>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</si>
  <si>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</si>
  <si>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</si>
  <si>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</si>
  <si>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</si>
  <si>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</si>
  <si>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</si>
  <si>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</si>
  <si>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</si>
  <si>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</si>
  <si>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</si>
  <si>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</si>
  <si>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</si>
  <si>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</si>
  <si>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</si>
  <si>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</si>
  <si>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</si>
  <si>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</si>
  <si>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</si>
  <si>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</si>
  <si>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</si>
  <si>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</si>
  <si>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</si>
  <si>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</si>
  <si>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</si>
  <si>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</si>
  <si>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</si>
  <si>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</si>
  <si>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</si>
  <si>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</si>
  <si>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</si>
  <si>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</si>
  <si>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</si>
  <si>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</si>
  <si>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</si>
  <si>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</si>
  <si>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</si>
  <si>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</si>
  <si>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</si>
  <si>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</si>
  <si>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</si>
  <si>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</si>
  <si>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</si>
  <si>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</si>
  <si>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</si>
  <si>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</si>
  <si>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</si>
  <si>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</si>
  <si>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</si>
  <si>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</si>
  <si>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</si>
  <si>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</si>
  <si>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</si>
  <si>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</si>
  <si>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</si>
  <si>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</si>
  <si>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</si>
  <si>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</si>
  <si>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</si>
  <si>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</si>
  <si>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</si>
  <si>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</si>
  <si>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</si>
  <si>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</si>
  <si>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</si>
  <si>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</si>
  <si>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</si>
  <si>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</si>
  <si>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</si>
  <si>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</si>
  <si>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</si>
  <si>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</si>
  <si>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</si>
  <si>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</si>
  <si>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</si>
  <si>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</si>
  <si>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</si>
  <si>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</si>
  <si>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</si>
  <si>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</si>
  <si>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</si>
  <si>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</si>
  <si>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</si>
  <si>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</si>
  <si>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</si>
  <si>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</si>
  <si>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</si>
  <si>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</si>
  <si>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</si>
  <si>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</si>
  <si>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</si>
  <si>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</si>
  <si>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</si>
  <si>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</si>
  <si>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</si>
  <si>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</si>
  <si>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</si>
  <si>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</si>
  <si>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</si>
  <si>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</si>
  <si>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</si>
  <si>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</si>
  <si>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</si>
  <si>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</si>
  <si>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</si>
  <si>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</si>
  <si>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</si>
  <si>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</si>
  <si>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</si>
  <si>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</si>
  <si>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</si>
  <si>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</si>
  <si>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</si>
  <si>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</si>
  <si>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</si>
  <si>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</si>
  <si>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</si>
  <si>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</si>
  <si>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</si>
  <si>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</si>
  <si>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</si>
  <si>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</si>
  <si>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</si>
  <si>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</si>
  <si>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</si>
  <si>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</si>
  <si>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</si>
  <si>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</si>
  <si>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</si>
  <si>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</si>
  <si>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</si>
  <si>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</si>
  <si>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</si>
  <si>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</si>
  <si>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</si>
  <si>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</si>
  <si>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</si>
  <si>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</si>
  <si>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</si>
  <si>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</si>
  <si>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</si>
  <si>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</si>
  <si>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</si>
  <si>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</si>
  <si>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</si>
  <si>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</si>
  <si>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</si>
  <si>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</si>
  <si>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</si>
  <si>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</si>
  <si>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</si>
  <si>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</si>
  <si>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</si>
  <si>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</si>
  <si>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</si>
  <si>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</si>
  <si>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</si>
  <si>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</si>
  <si>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</si>
  <si>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</si>
  <si>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</si>
  <si>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</si>
  <si>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</si>
  <si>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</si>
  <si>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</si>
  <si>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</si>
  <si>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</si>
  <si>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</si>
  <si>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</si>
  <si>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</si>
  <si>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</si>
  <si>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</si>
  <si>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</si>
  <si>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</si>
  <si>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</si>
  <si>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</si>
  <si>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</si>
  <si>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</si>
  <si>
    <t>2025-02-28</t>
  </si>
  <si>
    <t xml:space="preserve">
2024-10</t>
  </si>
  <si>
    <t xml:space="preserve">
2025-01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</si>
</sst>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_-* #,##0.00\ _€_-;\-* #,##0.00\ _€_-;_-* &quot;-&quot;??\ _€_-;_-@_-"/>
    <numFmt numFmtId="166" formatCode="#,##0.00\ _€"/>
    <numFmt numFmtId="167" formatCode="#,##0.000"/>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
      <i/>
      <strike/>
      <sz val="10"/>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4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0" fontId="14" fillId="2" borderId="0" xfId="0" applyFont="1" applyFill="1"/>
    <xf numFmtId="0" fontId="25" fillId="2" borderId="1" xfId="0" applyFont="1" applyFill="1" applyBorder="1" applyAlignment="1">
      <alignment horizontal="center" vertical="center" wrapText="1"/>
    </xf>
    <xf numFmtId="167" fontId="49" fillId="0" borderId="1" xfId="0" applyNumberFormat="1" applyFont="1" applyBorder="1" applyAlignment="1">
      <alignment horizontal="center" vertical="center" wrapText="1"/>
    </xf>
    <xf numFmtId="49" fontId="25" fillId="2" borderId="1" xfId="0" applyNumberFormat="1" applyFont="1" applyFill="1" applyBorder="1" applyAlignment="1">
      <alignment horizontal="center" vertical="center" wrapText="1"/>
    </xf>
    <xf numFmtId="3" fontId="49"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5" fillId="0" borderId="1"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4" fontId="4" fillId="0" borderId="3" xfId="0" applyNumberFormat="1" applyFont="1" applyBorder="1" applyAlignment="1">
      <alignment horizontal="center" vertical="center"/>
    </xf>
    <xf numFmtId="4" fontId="50" fillId="5" borderId="2"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0" fontId="4" fillId="0" borderId="1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4" fillId="0" borderId="17" xfId="0" applyFont="1" applyBorder="1" applyAlignment="1">
      <alignment horizontal="center"/>
    </xf>
    <xf numFmtId="0" fontId="4" fillId="0" borderId="3" xfId="0" applyFont="1" applyBorder="1" applyAlignment="1">
      <alignment horizontal="center"/>
    </xf>
    <xf numFmtId="164" fontId="4" fillId="0" borderId="17"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23" xfId="0" applyNumberFormat="1" applyFont="1" applyBorder="1" applyAlignment="1">
      <alignment horizontal="center" vertical="center"/>
    </xf>
    <xf numFmtId="14" fontId="5" fillId="0" borderId="21" xfId="0" applyNumberFormat="1" applyFont="1" applyBorder="1" applyAlignment="1">
      <alignment horizontal="center" vertical="center"/>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0" fontId="50" fillId="5" borderId="2" xfId="0" applyFont="1" applyFill="1" applyBorder="1" applyAlignment="1">
      <alignment horizontal="center" vertical="center" wrapText="1"/>
    </xf>
    <xf numFmtId="0" fontId="50" fillId="5" borderId="3" xfId="0" applyFont="1" applyFill="1" applyBorder="1" applyAlignment="1">
      <alignment horizontal="center" vertical="center" wrapText="1"/>
    </xf>
    <xf numFmtId="0" fontId="8" fillId="0" borderId="23" xfId="0" applyFont="1" applyBorder="1" applyAlignment="1">
      <alignment horizontal="center" vertical="center" wrapText="1"/>
    </xf>
    <xf numFmtId="0" fontId="4" fillId="0" borderId="23" xfId="0" applyFont="1" applyBorder="1" applyAlignment="1">
      <alignment horizontal="center"/>
    </xf>
    <xf numFmtId="0" fontId="22" fillId="0" borderId="23" xfId="0" applyFont="1" applyBorder="1" applyAlignment="1">
      <alignment horizontal="center" vertical="center" wrapText="1"/>
    </xf>
    <xf numFmtId="0" fontId="50" fillId="5" borderId="17" xfId="0" applyFont="1" applyFill="1" applyBorder="1" applyAlignment="1">
      <alignment horizontal="center" vertical="center" wrapText="1"/>
    </xf>
    <xf numFmtId="4" fontId="50" fillId="5" borderId="17" xfId="0" applyNumberFormat="1" applyFont="1" applyFill="1" applyBorder="1" applyAlignment="1">
      <alignment horizontal="center" vertical="center"/>
    </xf>
    <xf numFmtId="4" fontId="50" fillId="5" borderId="8" xfId="0" applyNumberFormat="1" applyFont="1" applyFill="1" applyBorder="1" applyAlignment="1">
      <alignment horizontal="center" vertical="center"/>
    </xf>
    <xf numFmtId="4" fontId="50" fillId="5" borderId="23" xfId="0" applyNumberFormat="1" applyFont="1" applyFill="1" applyBorder="1" applyAlignment="1">
      <alignment horizontal="center" vertical="center"/>
    </xf>
    <xf numFmtId="14" fontId="51" fillId="5" borderId="21"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1" fillId="5" borderId="25" xfId="0" applyFont="1" applyFill="1" applyBorder="1" applyAlignment="1">
      <alignment horizontal="center" vertical="center"/>
    </xf>
    <xf numFmtId="0" fontId="50" fillId="5" borderId="23" xfId="0" applyFont="1" applyFill="1" applyBorder="1" applyAlignment="1">
      <alignment horizontal="center" vertical="center" wrapText="1"/>
    </xf>
    <xf numFmtId="0" fontId="50" fillId="5" borderId="17" xfId="0" applyFont="1" applyFill="1" applyBorder="1" applyAlignment="1">
      <alignment horizontal="center"/>
    </xf>
    <xf numFmtId="0" fontId="50" fillId="5" borderId="3" xfId="0" applyFont="1" applyFill="1" applyBorder="1" applyAlignment="1">
      <alignment horizontal="center"/>
    </xf>
    <xf numFmtId="164" fontId="50" fillId="5" borderId="17" xfId="0" applyNumberFormat="1" applyFont="1" applyFill="1" applyBorder="1" applyAlignment="1">
      <alignment horizontal="center" vertical="center"/>
    </xf>
    <xf numFmtId="164" fontId="50" fillId="5" borderId="8" xfId="0" applyNumberFormat="1" applyFont="1" applyFill="1" applyBorder="1" applyAlignment="1">
      <alignment horizontal="center" vertical="center"/>
    </xf>
    <xf numFmtId="164" fontId="50" fillId="5" borderId="23" xfId="0" applyNumberFormat="1"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4" fillId="0" borderId="1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8" fillId="0" borderId="17" xfId="0" applyFont="1" applyBorder="1" applyAlignment="1">
      <alignment horizontal="center" vertical="top" wrapText="1"/>
    </xf>
    <xf numFmtId="0" fontId="8" fillId="0" borderId="8"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8" fillId="0" borderId="17" xfId="0" applyNumberFormat="1" applyFont="1" applyBorder="1" applyAlignment="1">
      <alignment horizontal="center" vertical="center" wrapText="1"/>
    </xf>
    <xf numFmtId="4" fontId="8" fillId="0" borderId="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4" fontId="8" fillId="0" borderId="23" xfId="0" applyNumberFormat="1" applyFont="1" applyBorder="1" applyAlignment="1">
      <alignment horizontal="center" vertical="center" wrapText="1"/>
    </xf>
    <xf numFmtId="0" fontId="8" fillId="0" borderId="23" xfId="0" applyFont="1" applyBorder="1" applyAlignment="1">
      <alignment horizontal="center" vertical="top" wrapText="1"/>
    </xf>
    <xf numFmtId="164" fontId="4" fillId="0" borderId="23" xfId="0" applyNumberFormat="1" applyFont="1" applyBorder="1" applyAlignment="1">
      <alignment horizontal="center" vertical="center" wrapText="1"/>
    </xf>
    <xf numFmtId="0" fontId="4" fillId="0" borderId="0" xfId="0" applyFont="1" applyAlignment="1">
      <alignment horizontal="left"/>
    </xf>
    <xf numFmtId="0" fontId="8" fillId="0" borderId="25" xfId="0" applyFont="1" applyBorder="1" applyAlignment="1">
      <alignment horizontal="center" vertical="top" wrapText="1"/>
    </xf>
    <xf numFmtId="0" fontId="7" fillId="2" borderId="0" xfId="0" applyFont="1" applyFill="1" applyAlignment="1">
      <alignment horizont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165" fontId="17" fillId="2" borderId="2"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0" fontId="23" fillId="2" borderId="3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4" fontId="14" fillId="2" borderId="8" xfId="0" applyNumberFormat="1"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8" xfId="0" applyFont="1" applyFill="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0" fontId="45" fillId="0" borderId="25" xfId="0" applyFont="1" applyBorder="1" applyAlignment="1">
      <alignment horizontal="center" vertical="center"/>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9" xfId="0" applyNumberFormat="1" applyFont="1" applyBorder="1" applyAlignment="1">
      <alignment horizontal="center" vertical="center"/>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9" xfId="0" applyNumberFormat="1" applyFont="1" applyBorder="1" applyAlignment="1">
      <alignment horizontal="center" vertical="center" wrapText="1"/>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3"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16" fontId="14" fillId="0" borderId="22" xfId="0" quotePrefix="1"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4" fontId="18"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1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quotePrefix="1" applyBorder="1" applyAlignment="1">
      <alignment horizontal="center" vertical="center" wrapText="1"/>
    </xf>
    <xf numFmtId="14" fontId="14" fillId="0" borderId="2"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4" fillId="2" borderId="8"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8" xfId="0" applyFont="1" applyFill="1" applyBorder="1" applyAlignment="1">
      <alignment horizontal="center" vertical="center"/>
    </xf>
    <xf numFmtId="0" fontId="14" fillId="2" borderId="23"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4" fontId="18" fillId="2" borderId="2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43" fillId="2" borderId="1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17" fontId="14" fillId="2" borderId="3"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4" fillId="2" borderId="3" xfId="0" applyFont="1" applyFill="1" applyBorder="1" applyAlignment="1">
      <alignment horizontal="center" vertical="center"/>
    </xf>
    <xf numFmtId="4" fontId="18" fillId="2" borderId="3"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0" fontId="43" fillId="2" borderId="21" xfId="0" applyFont="1" applyFill="1" applyBorder="1" applyAlignment="1">
      <alignment horizontal="center"/>
    </xf>
    <xf numFmtId="0" fontId="43" fillId="2" borderId="31" xfId="0" applyFont="1" applyFill="1" applyBorder="1" applyAlignment="1">
      <alignment horizontal="center"/>
    </xf>
    <xf numFmtId="0" fontId="43" fillId="2" borderId="25" xfId="0" applyFont="1" applyFill="1" applyBorder="1" applyAlignment="1">
      <alignment horizontal="center"/>
    </xf>
    <xf numFmtId="0" fontId="14" fillId="2" borderId="28" xfId="0" applyFont="1" applyFill="1" applyBorder="1" applyAlignment="1">
      <alignment horizontal="center" vertical="center"/>
    </xf>
    <xf numFmtId="0" fontId="18" fillId="2" borderId="2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4" fontId="18" fillId="2" borderId="28" xfId="0" applyNumberFormat="1" applyFont="1" applyFill="1" applyBorder="1" applyAlignment="1">
      <alignment horizontal="center" vertical="center" wrapText="1"/>
    </xf>
    <xf numFmtId="17" fontId="14" fillId="2" borderId="8" xfId="0" applyNumberFormat="1" applyFont="1" applyFill="1" applyBorder="1" applyAlignment="1">
      <alignment horizontal="center" vertical="center"/>
    </xf>
    <xf numFmtId="0" fontId="14" fillId="2" borderId="36" xfId="0" applyFont="1" applyFill="1" applyBorder="1" applyAlignment="1">
      <alignment horizontal="center" vertical="center"/>
    </xf>
    <xf numFmtId="0" fontId="14" fillId="2" borderId="30" xfId="0" applyFont="1" applyFill="1" applyBorder="1" applyAlignment="1">
      <alignment horizontal="center" vertical="center"/>
    </xf>
    <xf numFmtId="0" fontId="18" fillId="2" borderId="8"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Alignment="1">
      <alignment horizontal="center"/>
    </xf>
    <xf numFmtId="4" fontId="27" fillId="0" borderId="1"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52"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2"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3"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5" bestFit="1" customWidth="1"/>
    <col min="39" max="16384" width="9.140625" style="1"/>
  </cols>
  <sheetData>
    <row r="1" spans="2:38" x14ac:dyDescent="0.2">
      <c r="B1" s="240" t="s">
        <v>40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row>
    <row r="2" spans="2:38" s="66" customFormat="1" ht="15" x14ac:dyDescent="0.2">
      <c r="B2" s="241" t="s">
        <v>311</v>
      </c>
      <c r="C2" s="241"/>
      <c r="D2" s="241"/>
      <c r="E2" s="241"/>
      <c r="F2" s="241"/>
      <c r="M2" s="67"/>
      <c r="AL2" s="68"/>
    </row>
    <row r="3" spans="2:38" x14ac:dyDescent="0.2">
      <c r="B3" s="242" t="s">
        <v>0</v>
      </c>
      <c r="C3" s="242" t="s">
        <v>1</v>
      </c>
      <c r="D3" s="242" t="s">
        <v>28</v>
      </c>
      <c r="E3" s="242" t="s">
        <v>29</v>
      </c>
      <c r="F3" s="242" t="s">
        <v>30</v>
      </c>
      <c r="G3" s="242" t="s">
        <v>3</v>
      </c>
      <c r="H3" s="242" t="s">
        <v>4</v>
      </c>
      <c r="I3" s="242" t="s">
        <v>5</v>
      </c>
      <c r="J3" s="249" t="s">
        <v>6</v>
      </c>
      <c r="K3" s="249"/>
      <c r="L3" s="249"/>
      <c r="M3" s="249"/>
      <c r="N3" s="238" t="s">
        <v>47</v>
      </c>
      <c r="O3" s="242" t="s">
        <v>31</v>
      </c>
      <c r="P3" s="244" t="s">
        <v>42</v>
      </c>
      <c r="Q3" s="244" t="s">
        <v>32</v>
      </c>
      <c r="R3" s="244" t="s">
        <v>37</v>
      </c>
      <c r="S3" s="244" t="s">
        <v>33</v>
      </c>
      <c r="T3" s="242" t="s">
        <v>55</v>
      </c>
      <c r="U3" s="242" t="s">
        <v>57</v>
      </c>
      <c r="V3" s="245" t="s">
        <v>59</v>
      </c>
      <c r="W3" s="245"/>
      <c r="X3" s="245"/>
      <c r="Y3" s="245"/>
      <c r="Z3" s="245"/>
      <c r="AA3" s="245"/>
      <c r="AB3" s="246" t="s">
        <v>69</v>
      </c>
      <c r="AC3" s="247" t="s">
        <v>75</v>
      </c>
      <c r="AD3" s="250" t="s">
        <v>77</v>
      </c>
      <c r="AE3" s="251"/>
      <c r="AF3" s="252"/>
      <c r="AG3" s="238" t="s">
        <v>27</v>
      </c>
      <c r="AH3" s="238" t="s">
        <v>36</v>
      </c>
      <c r="AI3" s="242" t="s">
        <v>34</v>
      </c>
      <c r="AJ3" s="238" t="s">
        <v>35</v>
      </c>
    </row>
    <row r="4" spans="2:38" ht="36" customHeight="1" x14ac:dyDescent="0.2">
      <c r="B4" s="242"/>
      <c r="C4" s="242"/>
      <c r="D4" s="242"/>
      <c r="E4" s="242"/>
      <c r="F4" s="242"/>
      <c r="G4" s="242"/>
      <c r="H4" s="242"/>
      <c r="I4" s="242"/>
      <c r="J4" s="3" t="s">
        <v>7</v>
      </c>
      <c r="K4" s="3" t="s">
        <v>8</v>
      </c>
      <c r="L4" s="3" t="s">
        <v>9</v>
      </c>
      <c r="M4" s="70" t="s">
        <v>10</v>
      </c>
      <c r="N4" s="239"/>
      <c r="O4" s="242"/>
      <c r="P4" s="244"/>
      <c r="Q4" s="244"/>
      <c r="R4" s="244"/>
      <c r="S4" s="244"/>
      <c r="T4" s="242"/>
      <c r="U4" s="242"/>
      <c r="V4" s="69" t="s">
        <v>61</v>
      </c>
      <c r="W4" s="58" t="s">
        <v>62</v>
      </c>
      <c r="X4" s="58" t="s">
        <v>15</v>
      </c>
      <c r="Y4" s="58" t="s">
        <v>63</v>
      </c>
      <c r="Z4" s="58" t="s">
        <v>60</v>
      </c>
      <c r="AA4" s="58" t="s">
        <v>25</v>
      </c>
      <c r="AB4" s="246"/>
      <c r="AC4" s="248"/>
      <c r="AD4" s="58" t="s">
        <v>16</v>
      </c>
      <c r="AE4" s="69" t="s">
        <v>17</v>
      </c>
      <c r="AF4" s="58" t="s">
        <v>26</v>
      </c>
      <c r="AG4" s="239"/>
      <c r="AH4" s="239"/>
      <c r="AI4" s="242"/>
      <c r="AJ4" s="239"/>
    </row>
    <row r="5" spans="2:38" x14ac:dyDescent="0.2">
      <c r="B5" s="24">
        <v>1</v>
      </c>
      <c r="C5" s="24">
        <v>2</v>
      </c>
      <c r="D5" s="24">
        <v>3</v>
      </c>
      <c r="E5" s="24">
        <v>4</v>
      </c>
      <c r="F5" s="71">
        <v>5</v>
      </c>
      <c r="G5" s="24">
        <v>6</v>
      </c>
      <c r="H5" s="24">
        <v>7</v>
      </c>
      <c r="I5" s="24">
        <v>8</v>
      </c>
      <c r="J5" s="24">
        <v>9</v>
      </c>
      <c r="K5" s="24">
        <v>10</v>
      </c>
      <c r="L5" s="24">
        <v>11</v>
      </c>
      <c r="M5" s="72">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3" customFormat="1" ht="156.75" customHeight="1" x14ac:dyDescent="0.25">
      <c r="B6" s="73" t="s">
        <v>78</v>
      </c>
      <c r="C6" s="74" t="s">
        <v>312</v>
      </c>
      <c r="D6" s="74" t="s">
        <v>313</v>
      </c>
      <c r="E6" s="74" t="s">
        <v>314</v>
      </c>
      <c r="F6" s="74" t="s">
        <v>315</v>
      </c>
      <c r="G6" s="74" t="s">
        <v>79</v>
      </c>
      <c r="H6" s="74" t="s">
        <v>80</v>
      </c>
      <c r="I6" s="74" t="s">
        <v>80</v>
      </c>
      <c r="J6" s="75" t="s">
        <v>316</v>
      </c>
      <c r="K6" s="76" t="s">
        <v>317</v>
      </c>
      <c r="L6" s="76" t="s">
        <v>318</v>
      </c>
      <c r="M6" s="77">
        <v>120</v>
      </c>
      <c r="N6" s="74" t="s">
        <v>120</v>
      </c>
      <c r="O6" s="74" t="s">
        <v>84</v>
      </c>
      <c r="P6" s="74" t="s">
        <v>85</v>
      </c>
      <c r="Q6" s="74" t="s">
        <v>86</v>
      </c>
      <c r="R6" s="74" t="s">
        <v>87</v>
      </c>
      <c r="S6" s="74" t="s">
        <v>133</v>
      </c>
      <c r="T6" s="78">
        <f>U6+U9</f>
        <v>960500</v>
      </c>
      <c r="U6" s="78">
        <f>V6</f>
        <v>212500</v>
      </c>
      <c r="V6" s="78">
        <v>212500</v>
      </c>
      <c r="W6" s="78"/>
      <c r="X6" s="78"/>
      <c r="Y6" s="78"/>
      <c r="Z6" s="78"/>
      <c r="AA6" s="78"/>
      <c r="AB6" s="78">
        <v>37500</v>
      </c>
      <c r="AC6" s="79" t="s">
        <v>88</v>
      </c>
      <c r="AD6" s="74"/>
      <c r="AE6" s="78">
        <f>V6</f>
        <v>212500</v>
      </c>
      <c r="AF6" s="74"/>
      <c r="AG6" s="74"/>
      <c r="AH6" s="80">
        <v>45383</v>
      </c>
      <c r="AI6" s="81">
        <v>45443</v>
      </c>
      <c r="AJ6" s="74"/>
      <c r="AK6" s="82"/>
      <c r="AL6" s="82"/>
    </row>
    <row r="7" spans="2:38" s="83" customFormat="1" ht="30" x14ac:dyDescent="0.25">
      <c r="B7" s="84" t="s">
        <v>78</v>
      </c>
      <c r="C7" s="85"/>
      <c r="D7" s="85"/>
      <c r="E7" s="85"/>
      <c r="F7" s="85"/>
      <c r="G7" s="85"/>
      <c r="H7" s="85"/>
      <c r="I7" s="85"/>
      <c r="J7" s="86" t="s">
        <v>99</v>
      </c>
      <c r="K7" s="87" t="s">
        <v>100</v>
      </c>
      <c r="L7" s="87" t="s">
        <v>83</v>
      </c>
      <c r="M7" s="88">
        <v>475</v>
      </c>
      <c r="N7" s="85"/>
      <c r="O7" s="85"/>
      <c r="P7" s="85"/>
      <c r="Q7" s="85"/>
      <c r="R7" s="85"/>
      <c r="S7" s="85"/>
      <c r="T7" s="89"/>
      <c r="U7" s="89"/>
      <c r="V7" s="89"/>
      <c r="W7" s="89"/>
      <c r="X7" s="89"/>
      <c r="Y7" s="89"/>
      <c r="Z7" s="89"/>
      <c r="AA7" s="89"/>
      <c r="AB7" s="89"/>
      <c r="AC7" s="85"/>
      <c r="AD7" s="85"/>
      <c r="AE7" s="85"/>
      <c r="AF7" s="85"/>
      <c r="AG7" s="85"/>
      <c r="AH7" s="90"/>
      <c r="AI7" s="91"/>
      <c r="AJ7" s="85"/>
      <c r="AK7" s="82"/>
      <c r="AL7" s="82"/>
    </row>
    <row r="8" spans="2:38" s="83" customFormat="1" ht="45" x14ac:dyDescent="0.25">
      <c r="B8" s="84" t="s">
        <v>78</v>
      </c>
      <c r="C8" s="85"/>
      <c r="D8" s="92"/>
      <c r="E8" s="92"/>
      <c r="F8" s="92"/>
      <c r="G8" s="92"/>
      <c r="H8" s="92"/>
      <c r="I8" s="92"/>
      <c r="J8" s="93" t="s">
        <v>319</v>
      </c>
      <c r="K8" s="94" t="s">
        <v>113</v>
      </c>
      <c r="L8" s="94" t="s">
        <v>91</v>
      </c>
      <c r="M8" s="95">
        <v>380</v>
      </c>
      <c r="N8" s="92"/>
      <c r="O8" s="92"/>
      <c r="P8" s="92"/>
      <c r="Q8" s="92"/>
      <c r="R8" s="92"/>
      <c r="S8" s="92"/>
      <c r="T8" s="89"/>
      <c r="U8" s="96"/>
      <c r="V8" s="96"/>
      <c r="W8" s="96"/>
      <c r="X8" s="96"/>
      <c r="Y8" s="96"/>
      <c r="Z8" s="96"/>
      <c r="AA8" s="96"/>
      <c r="AB8" s="96"/>
      <c r="AC8" s="92"/>
      <c r="AD8" s="92"/>
      <c r="AE8" s="92"/>
      <c r="AF8" s="92"/>
      <c r="AG8" s="92"/>
      <c r="AH8" s="90"/>
      <c r="AI8" s="91"/>
      <c r="AJ8" s="85"/>
      <c r="AK8" s="82"/>
      <c r="AL8" s="82"/>
    </row>
    <row r="9" spans="2:38" s="83" customFormat="1" ht="82.5" customHeight="1" x14ac:dyDescent="0.25">
      <c r="B9" s="84" t="s">
        <v>78</v>
      </c>
      <c r="C9" s="85"/>
      <c r="D9" s="85" t="s">
        <v>320</v>
      </c>
      <c r="E9" s="85" t="s">
        <v>321</v>
      </c>
      <c r="F9" s="85" t="s">
        <v>322</v>
      </c>
      <c r="G9" s="85" t="s">
        <v>79</v>
      </c>
      <c r="H9" s="85" t="s">
        <v>80</v>
      </c>
      <c r="I9" s="85" t="s">
        <v>80</v>
      </c>
      <c r="J9" s="86" t="s">
        <v>81</v>
      </c>
      <c r="K9" s="87" t="s">
        <v>323</v>
      </c>
      <c r="L9" s="87" t="s">
        <v>83</v>
      </c>
      <c r="M9" s="88">
        <v>195</v>
      </c>
      <c r="N9" s="85" t="s">
        <v>120</v>
      </c>
      <c r="O9" s="85" t="s">
        <v>84</v>
      </c>
      <c r="P9" s="85" t="s">
        <v>85</v>
      </c>
      <c r="Q9" s="85" t="s">
        <v>86</v>
      </c>
      <c r="R9" s="85" t="s">
        <v>87</v>
      </c>
      <c r="S9" s="85" t="s">
        <v>133</v>
      </c>
      <c r="T9" s="89"/>
      <c r="U9" s="89">
        <f>V9</f>
        <v>748000</v>
      </c>
      <c r="V9" s="89">
        <v>748000</v>
      </c>
      <c r="W9" s="89"/>
      <c r="X9" s="89"/>
      <c r="Y9" s="89"/>
      <c r="Z9" s="89"/>
      <c r="AA9" s="89"/>
      <c r="AB9" s="89">
        <v>132000</v>
      </c>
      <c r="AC9" s="97" t="s">
        <v>88</v>
      </c>
      <c r="AD9" s="85"/>
      <c r="AE9" s="89">
        <f>V9</f>
        <v>748000</v>
      </c>
      <c r="AF9" s="85"/>
      <c r="AG9" s="85"/>
      <c r="AH9" s="98">
        <v>45383</v>
      </c>
      <c r="AI9" s="99">
        <v>45443</v>
      </c>
      <c r="AJ9" s="85"/>
      <c r="AK9" s="82"/>
      <c r="AL9" s="82"/>
    </row>
    <row r="10" spans="2:38" s="83" customFormat="1" ht="45" x14ac:dyDescent="0.25">
      <c r="B10" s="84" t="s">
        <v>78</v>
      </c>
      <c r="C10" s="85"/>
      <c r="D10" s="85"/>
      <c r="E10" s="85"/>
      <c r="F10" s="85"/>
      <c r="G10" s="85"/>
      <c r="H10" s="85"/>
      <c r="I10" s="85"/>
      <c r="J10" s="86" t="s">
        <v>89</v>
      </c>
      <c r="K10" s="87" t="s">
        <v>90</v>
      </c>
      <c r="L10" s="87" t="s">
        <v>91</v>
      </c>
      <c r="M10" s="88">
        <v>175</v>
      </c>
      <c r="N10" s="85"/>
      <c r="O10" s="85"/>
      <c r="P10" s="85"/>
      <c r="Q10" s="85"/>
      <c r="R10" s="85"/>
      <c r="S10" s="85"/>
      <c r="T10" s="89"/>
      <c r="U10" s="89"/>
      <c r="V10" s="89"/>
      <c r="W10" s="89"/>
      <c r="X10" s="89"/>
      <c r="Y10" s="89"/>
      <c r="Z10" s="89"/>
      <c r="AA10" s="89"/>
      <c r="AB10" s="89"/>
      <c r="AC10" s="85"/>
      <c r="AD10" s="85"/>
      <c r="AE10" s="85"/>
      <c r="AF10" s="85"/>
      <c r="AG10" s="85"/>
      <c r="AH10" s="100"/>
      <c r="AI10" s="100"/>
      <c r="AJ10" s="85"/>
      <c r="AK10" s="82"/>
      <c r="AL10" s="82"/>
    </row>
    <row r="11" spans="2:38" s="83" customFormat="1" ht="30" x14ac:dyDescent="0.25">
      <c r="B11" s="84" t="s">
        <v>78</v>
      </c>
      <c r="C11" s="85"/>
      <c r="D11" s="85"/>
      <c r="E11" s="85"/>
      <c r="F11" s="85"/>
      <c r="G11" s="85"/>
      <c r="H11" s="85"/>
      <c r="I11" s="85"/>
      <c r="J11" s="86" t="s">
        <v>92</v>
      </c>
      <c r="K11" s="87" t="s">
        <v>93</v>
      </c>
      <c r="L11" s="87" t="s">
        <v>94</v>
      </c>
      <c r="M11" s="88">
        <v>40</v>
      </c>
      <c r="N11" s="85"/>
      <c r="O11" s="85"/>
      <c r="P11" s="85"/>
      <c r="Q11" s="85"/>
      <c r="R11" s="85"/>
      <c r="S11" s="85"/>
      <c r="T11" s="89"/>
      <c r="U11" s="89"/>
      <c r="V11" s="89"/>
      <c r="W11" s="89"/>
      <c r="X11" s="89"/>
      <c r="Y11" s="89"/>
      <c r="Z11" s="89"/>
      <c r="AA11" s="89"/>
      <c r="AB11" s="89"/>
      <c r="AC11" s="85"/>
      <c r="AD11" s="85"/>
      <c r="AE11" s="85"/>
      <c r="AF11" s="85"/>
      <c r="AG11" s="85"/>
      <c r="AH11" s="100"/>
      <c r="AI11" s="100"/>
      <c r="AJ11" s="85"/>
      <c r="AK11" s="82"/>
      <c r="AL11" s="82"/>
    </row>
    <row r="12" spans="2:38" s="106" customFormat="1" ht="111" customHeight="1" x14ac:dyDescent="0.25">
      <c r="B12" s="101" t="s">
        <v>106</v>
      </c>
      <c r="C12" s="102" t="s">
        <v>324</v>
      </c>
      <c r="D12" s="74" t="s">
        <v>313</v>
      </c>
      <c r="E12" s="74" t="s">
        <v>314</v>
      </c>
      <c r="F12" s="103" t="s">
        <v>325</v>
      </c>
      <c r="G12" s="74" t="s">
        <v>79</v>
      </c>
      <c r="H12" s="74" t="s">
        <v>80</v>
      </c>
      <c r="I12" s="74" t="s">
        <v>80</v>
      </c>
      <c r="J12" s="75" t="s">
        <v>111</v>
      </c>
      <c r="K12" s="76" t="s">
        <v>317</v>
      </c>
      <c r="L12" s="76" t="s">
        <v>318</v>
      </c>
      <c r="M12" s="77">
        <v>580</v>
      </c>
      <c r="N12" s="74" t="s">
        <v>120</v>
      </c>
      <c r="O12" s="74" t="s">
        <v>107</v>
      </c>
      <c r="P12" s="74" t="s">
        <v>85</v>
      </c>
      <c r="Q12" s="74" t="s">
        <v>86</v>
      </c>
      <c r="R12" s="74" t="s">
        <v>87</v>
      </c>
      <c r="S12" s="74" t="s">
        <v>133</v>
      </c>
      <c r="T12" s="104">
        <f t="shared" ref="T12:U12" si="0">U12</f>
        <v>1045500</v>
      </c>
      <c r="U12" s="104">
        <f t="shared" si="0"/>
        <v>1045500</v>
      </c>
      <c r="V12" s="104">
        <v>1045500</v>
      </c>
      <c r="W12" s="104"/>
      <c r="X12" s="104"/>
      <c r="Y12" s="104"/>
      <c r="Z12" s="104"/>
      <c r="AA12" s="104"/>
      <c r="AB12" s="104">
        <v>184500</v>
      </c>
      <c r="AC12" s="79" t="s">
        <v>88</v>
      </c>
      <c r="AD12" s="103"/>
      <c r="AE12" s="105">
        <f>V12</f>
        <v>1045500</v>
      </c>
      <c r="AF12" s="103"/>
      <c r="AG12" s="103"/>
      <c r="AH12" s="80">
        <v>45444</v>
      </c>
      <c r="AI12" s="80">
        <v>45505</v>
      </c>
      <c r="AJ12" s="103"/>
      <c r="AK12" s="82"/>
      <c r="AL12" s="82"/>
    </row>
    <row r="13" spans="2:38" s="106" customFormat="1" ht="31.5" customHeight="1" x14ac:dyDescent="0.25">
      <c r="B13" s="107" t="s">
        <v>106</v>
      </c>
      <c r="C13" s="108"/>
      <c r="D13" s="85"/>
      <c r="E13" s="85"/>
      <c r="F13" s="109"/>
      <c r="G13" s="85"/>
      <c r="H13" s="85"/>
      <c r="I13" s="85"/>
      <c r="J13" s="86" t="s">
        <v>99</v>
      </c>
      <c r="K13" s="87" t="s">
        <v>100</v>
      </c>
      <c r="L13" s="87" t="s">
        <v>83</v>
      </c>
      <c r="M13" s="110">
        <v>2850</v>
      </c>
      <c r="N13" s="85"/>
      <c r="O13" s="85"/>
      <c r="P13" s="85"/>
      <c r="Q13" s="85"/>
      <c r="R13" s="85"/>
      <c r="S13" s="85"/>
      <c r="T13" s="111"/>
      <c r="U13" s="111"/>
      <c r="V13" s="111"/>
      <c r="W13" s="111"/>
      <c r="X13" s="111"/>
      <c r="Y13" s="111"/>
      <c r="Z13" s="111"/>
      <c r="AA13" s="111"/>
      <c r="AB13" s="111"/>
      <c r="AC13" s="97"/>
      <c r="AD13" s="109"/>
      <c r="AE13" s="112"/>
      <c r="AF13" s="109"/>
      <c r="AG13" s="109"/>
      <c r="AH13" s="98"/>
      <c r="AI13" s="98"/>
      <c r="AJ13" s="109"/>
      <c r="AL13" s="113"/>
    </row>
    <row r="14" spans="2:38" s="106" customFormat="1" ht="44.25" customHeight="1" x14ac:dyDescent="0.25">
      <c r="B14" s="114" t="s">
        <v>106</v>
      </c>
      <c r="C14" s="108"/>
      <c r="D14" s="85"/>
      <c r="E14" s="85"/>
      <c r="F14" s="109"/>
      <c r="G14" s="85"/>
      <c r="H14" s="85"/>
      <c r="I14" s="85"/>
      <c r="J14" s="86" t="s">
        <v>101</v>
      </c>
      <c r="K14" s="87" t="s">
        <v>113</v>
      </c>
      <c r="L14" s="87" t="s">
        <v>91</v>
      </c>
      <c r="M14" s="110">
        <v>2260</v>
      </c>
      <c r="N14" s="85"/>
      <c r="O14" s="85"/>
      <c r="P14" s="85"/>
      <c r="Q14" s="85"/>
      <c r="R14" s="85"/>
      <c r="S14" s="85"/>
      <c r="T14" s="111"/>
      <c r="U14" s="111"/>
      <c r="V14" s="111"/>
      <c r="W14" s="111"/>
      <c r="X14" s="111"/>
      <c r="Y14" s="111"/>
      <c r="Z14" s="111"/>
      <c r="AA14" s="111"/>
      <c r="AB14" s="111"/>
      <c r="AC14" s="97"/>
      <c r="AD14" s="109"/>
      <c r="AE14" s="112"/>
      <c r="AF14" s="109"/>
      <c r="AG14" s="109"/>
      <c r="AH14" s="98"/>
      <c r="AI14" s="98"/>
      <c r="AJ14" s="109"/>
      <c r="AL14" s="113"/>
    </row>
    <row r="15" spans="2:38" s="117" customFormat="1" ht="109.5" customHeight="1" x14ac:dyDescent="0.25">
      <c r="B15" s="115" t="s">
        <v>110</v>
      </c>
      <c r="C15" s="103" t="s">
        <v>326</v>
      </c>
      <c r="D15" s="74" t="s">
        <v>313</v>
      </c>
      <c r="E15" s="74" t="s">
        <v>314</v>
      </c>
      <c r="F15" s="103" t="s">
        <v>327</v>
      </c>
      <c r="G15" s="74" t="s">
        <v>79</v>
      </c>
      <c r="H15" s="74" t="s">
        <v>80</v>
      </c>
      <c r="I15" s="74" t="s">
        <v>80</v>
      </c>
      <c r="J15" s="75" t="s">
        <v>111</v>
      </c>
      <c r="K15" s="76" t="s">
        <v>317</v>
      </c>
      <c r="L15" s="76" t="s">
        <v>318</v>
      </c>
      <c r="M15" s="77">
        <v>160</v>
      </c>
      <c r="N15" s="74" t="s">
        <v>120</v>
      </c>
      <c r="O15" s="103" t="s">
        <v>98</v>
      </c>
      <c r="P15" s="74" t="s">
        <v>85</v>
      </c>
      <c r="Q15" s="74" t="s">
        <v>86</v>
      </c>
      <c r="R15" s="74" t="s">
        <v>87</v>
      </c>
      <c r="S15" s="74" t="s">
        <v>133</v>
      </c>
      <c r="T15" s="104">
        <f t="shared" ref="T15:U15" si="1">U15</f>
        <v>1192061.25</v>
      </c>
      <c r="U15" s="104">
        <f t="shared" si="1"/>
        <v>1192061.25</v>
      </c>
      <c r="V15" s="104">
        <v>1192061.25</v>
      </c>
      <c r="W15" s="104"/>
      <c r="X15" s="104"/>
      <c r="Y15" s="104"/>
      <c r="Z15" s="104"/>
      <c r="AA15" s="104"/>
      <c r="AB15" s="104">
        <v>210363.75</v>
      </c>
      <c r="AC15" s="79" t="s">
        <v>88</v>
      </c>
      <c r="AD15" s="103"/>
      <c r="AE15" s="105">
        <f t="shared" ref="AE15:AE24" si="2">V15</f>
        <v>1192061.25</v>
      </c>
      <c r="AF15" s="103"/>
      <c r="AG15" s="103"/>
      <c r="AH15" s="80">
        <v>45444</v>
      </c>
      <c r="AI15" s="80">
        <v>45535</v>
      </c>
      <c r="AJ15" s="103"/>
      <c r="AK15" s="116"/>
      <c r="AL15" s="116"/>
    </row>
    <row r="16" spans="2:38" s="117" customFormat="1" ht="31.5" customHeight="1" x14ac:dyDescent="0.25">
      <c r="B16" s="84" t="s">
        <v>110</v>
      </c>
      <c r="C16" s="109"/>
      <c r="D16" s="85"/>
      <c r="E16" s="85"/>
      <c r="F16" s="109"/>
      <c r="G16" s="85"/>
      <c r="H16" s="85"/>
      <c r="I16" s="85"/>
      <c r="J16" s="86" t="s">
        <v>99</v>
      </c>
      <c r="K16" s="87" t="s">
        <v>100</v>
      </c>
      <c r="L16" s="87" t="s">
        <v>83</v>
      </c>
      <c r="M16" s="110">
        <v>1000</v>
      </c>
      <c r="N16" s="85"/>
      <c r="O16" s="109"/>
      <c r="P16" s="85"/>
      <c r="Q16" s="85"/>
      <c r="R16" s="85"/>
      <c r="S16" s="85"/>
      <c r="T16" s="111"/>
      <c r="U16" s="111"/>
      <c r="V16" s="111"/>
      <c r="W16" s="111"/>
      <c r="X16" s="111"/>
      <c r="Y16" s="111"/>
      <c r="Z16" s="111"/>
      <c r="AA16" s="111"/>
      <c r="AB16" s="111"/>
      <c r="AC16" s="97"/>
      <c r="AD16" s="109"/>
      <c r="AE16" s="112"/>
      <c r="AF16" s="109"/>
      <c r="AG16" s="109"/>
      <c r="AH16" s="98"/>
      <c r="AI16" s="98"/>
      <c r="AJ16" s="109"/>
      <c r="AK16" s="116"/>
      <c r="AL16" s="116"/>
    </row>
    <row r="17" spans="2:38" s="117" customFormat="1" ht="31.5" customHeight="1" x14ac:dyDescent="0.25">
      <c r="B17" s="84" t="s">
        <v>110</v>
      </c>
      <c r="C17" s="118"/>
      <c r="D17" s="92"/>
      <c r="E17" s="92"/>
      <c r="F17" s="118"/>
      <c r="G17" s="92"/>
      <c r="H17" s="92"/>
      <c r="I17" s="92"/>
      <c r="J17" s="93" t="s">
        <v>101</v>
      </c>
      <c r="K17" s="94" t="s">
        <v>113</v>
      </c>
      <c r="L17" s="94" t="s">
        <v>328</v>
      </c>
      <c r="M17" s="95">
        <v>650</v>
      </c>
      <c r="N17" s="92"/>
      <c r="O17" s="118"/>
      <c r="P17" s="92"/>
      <c r="Q17" s="92"/>
      <c r="R17" s="92"/>
      <c r="S17" s="92"/>
      <c r="T17" s="119"/>
      <c r="U17" s="119"/>
      <c r="V17" s="119"/>
      <c r="W17" s="119"/>
      <c r="X17" s="119"/>
      <c r="Y17" s="119"/>
      <c r="Z17" s="119"/>
      <c r="AA17" s="119"/>
      <c r="AB17" s="119"/>
      <c r="AC17" s="120"/>
      <c r="AD17" s="118"/>
      <c r="AE17" s="121"/>
      <c r="AF17" s="118"/>
      <c r="AG17" s="118"/>
      <c r="AH17" s="122"/>
      <c r="AI17" s="122"/>
      <c r="AJ17" s="118"/>
      <c r="AK17" s="116"/>
      <c r="AL17" s="116"/>
    </row>
    <row r="18" spans="2:38" s="106" customFormat="1" ht="135.75" customHeight="1" x14ac:dyDescent="0.25">
      <c r="B18" s="101" t="s">
        <v>115</v>
      </c>
      <c r="C18" s="103" t="s">
        <v>329</v>
      </c>
      <c r="D18" s="74" t="s">
        <v>313</v>
      </c>
      <c r="E18" s="74" t="s">
        <v>314</v>
      </c>
      <c r="F18" s="123" t="s">
        <v>330</v>
      </c>
      <c r="G18" s="74" t="s">
        <v>79</v>
      </c>
      <c r="H18" s="74" t="s">
        <v>80</v>
      </c>
      <c r="I18" s="74" t="s">
        <v>80</v>
      </c>
      <c r="J18" s="75" t="s">
        <v>111</v>
      </c>
      <c r="K18" s="76" t="s">
        <v>317</v>
      </c>
      <c r="L18" s="76" t="s">
        <v>318</v>
      </c>
      <c r="M18" s="77">
        <v>710</v>
      </c>
      <c r="N18" s="74" t="s">
        <v>120</v>
      </c>
      <c r="O18" s="103" t="s">
        <v>107</v>
      </c>
      <c r="P18" s="74" t="s">
        <v>85</v>
      </c>
      <c r="Q18" s="74" t="s">
        <v>86</v>
      </c>
      <c r="R18" s="74" t="s">
        <v>87</v>
      </c>
      <c r="S18" s="74" t="s">
        <v>133</v>
      </c>
      <c r="T18" s="104">
        <f>U18</f>
        <v>649400</v>
      </c>
      <c r="U18" s="104">
        <f>V18</f>
        <v>649400</v>
      </c>
      <c r="V18" s="104">
        <v>649400</v>
      </c>
      <c r="W18" s="104"/>
      <c r="X18" s="104"/>
      <c r="Y18" s="104"/>
      <c r="Z18" s="104"/>
      <c r="AA18" s="104"/>
      <c r="AB18" s="104">
        <v>114600</v>
      </c>
      <c r="AC18" s="79" t="s">
        <v>88</v>
      </c>
      <c r="AD18" s="103"/>
      <c r="AE18" s="105">
        <f t="shared" si="2"/>
        <v>649400</v>
      </c>
      <c r="AF18" s="103"/>
      <c r="AG18" s="103"/>
      <c r="AH18" s="80">
        <v>45444</v>
      </c>
      <c r="AI18" s="124">
        <v>45505</v>
      </c>
      <c r="AJ18" s="103"/>
      <c r="AK18" s="116"/>
      <c r="AL18" s="116"/>
    </row>
    <row r="19" spans="2:38" s="106" customFormat="1" ht="45" x14ac:dyDescent="0.25">
      <c r="B19" s="84" t="s">
        <v>115</v>
      </c>
      <c r="C19" s="109"/>
      <c r="D19" s="85"/>
      <c r="E19" s="85"/>
      <c r="F19" s="125"/>
      <c r="G19" s="85"/>
      <c r="H19" s="85"/>
      <c r="I19" s="85"/>
      <c r="J19" s="86" t="s">
        <v>81</v>
      </c>
      <c r="K19" s="87" t="s">
        <v>323</v>
      </c>
      <c r="L19" s="87" t="s">
        <v>83</v>
      </c>
      <c r="M19" s="110">
        <v>1728</v>
      </c>
      <c r="N19" s="85"/>
      <c r="O19" s="109"/>
      <c r="P19" s="85"/>
      <c r="Q19" s="85"/>
      <c r="R19" s="85"/>
      <c r="S19" s="85"/>
      <c r="T19" s="111"/>
      <c r="U19" s="111"/>
      <c r="V19" s="111"/>
      <c r="W19" s="111"/>
      <c r="X19" s="111"/>
      <c r="Y19" s="111"/>
      <c r="Z19" s="111"/>
      <c r="AA19" s="111"/>
      <c r="AB19" s="111"/>
      <c r="AC19" s="97"/>
      <c r="AD19" s="109"/>
      <c r="AE19" s="112"/>
      <c r="AF19" s="109"/>
      <c r="AG19" s="109"/>
      <c r="AH19" s="98"/>
      <c r="AI19" s="98"/>
      <c r="AJ19" s="109"/>
      <c r="AK19" s="116"/>
      <c r="AL19" s="116"/>
    </row>
    <row r="20" spans="2:38" s="106" customFormat="1" ht="45" x14ac:dyDescent="0.25">
      <c r="B20" s="84" t="s">
        <v>115</v>
      </c>
      <c r="C20" s="109"/>
      <c r="D20" s="85"/>
      <c r="E20" s="85"/>
      <c r="F20" s="125"/>
      <c r="G20" s="85"/>
      <c r="H20" s="85"/>
      <c r="I20" s="85"/>
      <c r="J20" s="86" t="s">
        <v>331</v>
      </c>
      <c r="K20" s="87" t="s">
        <v>90</v>
      </c>
      <c r="L20" s="87" t="s">
        <v>91</v>
      </c>
      <c r="M20" s="88">
        <v>920</v>
      </c>
      <c r="N20" s="85"/>
      <c r="O20" s="109"/>
      <c r="P20" s="85"/>
      <c r="Q20" s="85"/>
      <c r="R20" s="85"/>
      <c r="S20" s="85"/>
      <c r="T20" s="111"/>
      <c r="U20" s="111"/>
      <c r="V20" s="111"/>
      <c r="W20" s="111"/>
      <c r="X20" s="111"/>
      <c r="Y20" s="111"/>
      <c r="Z20" s="111"/>
      <c r="AA20" s="111"/>
      <c r="AB20" s="111"/>
      <c r="AC20" s="97"/>
      <c r="AD20" s="109"/>
      <c r="AE20" s="112"/>
      <c r="AF20" s="109"/>
      <c r="AG20" s="109"/>
      <c r="AH20" s="98"/>
      <c r="AI20" s="98"/>
      <c r="AJ20" s="109"/>
      <c r="AK20" s="116"/>
      <c r="AL20" s="116"/>
    </row>
    <row r="21" spans="2:38" s="106" customFormat="1" ht="91.5" customHeight="1" x14ac:dyDescent="0.25">
      <c r="B21" s="101" t="s">
        <v>116</v>
      </c>
      <c r="C21" s="103" t="s">
        <v>332</v>
      </c>
      <c r="D21" s="74" t="s">
        <v>313</v>
      </c>
      <c r="E21" s="74" t="s">
        <v>314</v>
      </c>
      <c r="F21" s="103" t="s">
        <v>333</v>
      </c>
      <c r="G21" s="74" t="s">
        <v>79</v>
      </c>
      <c r="H21" s="74" t="s">
        <v>80</v>
      </c>
      <c r="I21" s="74" t="s">
        <v>80</v>
      </c>
      <c r="J21" s="75" t="s">
        <v>111</v>
      </c>
      <c r="K21" s="76" t="s">
        <v>317</v>
      </c>
      <c r="L21" s="76" t="s">
        <v>318</v>
      </c>
      <c r="M21" s="77">
        <v>75</v>
      </c>
      <c r="N21" s="74" t="s">
        <v>120</v>
      </c>
      <c r="O21" s="103" t="s">
        <v>98</v>
      </c>
      <c r="P21" s="74" t="s">
        <v>85</v>
      </c>
      <c r="Q21" s="74" t="s">
        <v>86</v>
      </c>
      <c r="R21" s="74" t="s">
        <v>87</v>
      </c>
      <c r="S21" s="74" t="s">
        <v>133</v>
      </c>
      <c r="T21" s="104">
        <f t="shared" ref="T21:U21" si="3">U21</f>
        <v>868673.75</v>
      </c>
      <c r="U21" s="104">
        <f t="shared" si="3"/>
        <v>868673.75</v>
      </c>
      <c r="V21" s="104">
        <v>868673.75</v>
      </c>
      <c r="W21" s="104"/>
      <c r="X21" s="104"/>
      <c r="Y21" s="104"/>
      <c r="Z21" s="104"/>
      <c r="AA21" s="104"/>
      <c r="AB21" s="104">
        <v>153295.37</v>
      </c>
      <c r="AC21" s="79" t="s">
        <v>88</v>
      </c>
      <c r="AD21" s="126"/>
      <c r="AE21" s="127">
        <f t="shared" si="2"/>
        <v>868673.75</v>
      </c>
      <c r="AF21" s="126"/>
      <c r="AG21" s="126"/>
      <c r="AH21" s="80">
        <v>45444</v>
      </c>
      <c r="AI21" s="80">
        <v>45504</v>
      </c>
      <c r="AJ21" s="126"/>
      <c r="AK21" s="116"/>
      <c r="AL21" s="116"/>
    </row>
    <row r="22" spans="2:38" s="106" customFormat="1" ht="36.75" customHeight="1" x14ac:dyDescent="0.25">
      <c r="B22" s="84" t="s">
        <v>116</v>
      </c>
      <c r="C22" s="128"/>
      <c r="D22" s="85"/>
      <c r="E22" s="85"/>
      <c r="F22" s="109"/>
      <c r="G22" s="85"/>
      <c r="H22" s="85"/>
      <c r="I22" s="85"/>
      <c r="J22" s="86" t="s">
        <v>99</v>
      </c>
      <c r="K22" s="87" t="s">
        <v>100</v>
      </c>
      <c r="L22" s="87" t="s">
        <v>83</v>
      </c>
      <c r="M22" s="88">
        <v>550</v>
      </c>
      <c r="N22" s="85"/>
      <c r="O22" s="109"/>
      <c r="P22" s="85"/>
      <c r="Q22" s="85"/>
      <c r="R22" s="85"/>
      <c r="S22" s="85"/>
      <c r="T22" s="111"/>
      <c r="U22" s="111"/>
      <c r="V22" s="111"/>
      <c r="W22" s="111"/>
      <c r="X22" s="111"/>
      <c r="Y22" s="111"/>
      <c r="Z22" s="111"/>
      <c r="AA22" s="111"/>
      <c r="AB22" s="111"/>
      <c r="AC22" s="97"/>
      <c r="AD22" s="129"/>
      <c r="AE22" s="130"/>
      <c r="AF22" s="129"/>
      <c r="AG22" s="129"/>
      <c r="AH22" s="98"/>
      <c r="AI22" s="98"/>
      <c r="AJ22" s="129"/>
      <c r="AK22" s="116"/>
      <c r="AL22" s="116"/>
    </row>
    <row r="23" spans="2:38" s="106" customFormat="1" ht="37.5" customHeight="1" x14ac:dyDescent="0.25">
      <c r="B23" s="131" t="s">
        <v>116</v>
      </c>
      <c r="C23" s="128"/>
      <c r="D23" s="85"/>
      <c r="E23" s="85"/>
      <c r="F23" s="109"/>
      <c r="G23" s="85"/>
      <c r="H23" s="85"/>
      <c r="I23" s="85"/>
      <c r="J23" s="86" t="s">
        <v>101</v>
      </c>
      <c r="K23" s="87" t="s">
        <v>113</v>
      </c>
      <c r="L23" s="87" t="s">
        <v>91</v>
      </c>
      <c r="M23" s="88">
        <v>280</v>
      </c>
      <c r="N23" s="85"/>
      <c r="O23" s="109"/>
      <c r="P23" s="85"/>
      <c r="Q23" s="85"/>
      <c r="R23" s="85"/>
      <c r="S23" s="85"/>
      <c r="T23" s="111"/>
      <c r="U23" s="111"/>
      <c r="V23" s="111"/>
      <c r="W23" s="111"/>
      <c r="X23" s="111"/>
      <c r="Y23" s="111"/>
      <c r="Z23" s="111"/>
      <c r="AA23" s="111"/>
      <c r="AB23" s="111"/>
      <c r="AC23" s="97"/>
      <c r="AD23" s="129"/>
      <c r="AE23" s="130"/>
      <c r="AF23" s="129"/>
      <c r="AG23" s="129"/>
      <c r="AH23" s="98"/>
      <c r="AI23" s="98"/>
      <c r="AJ23" s="129"/>
      <c r="AK23" s="116"/>
      <c r="AL23" s="116"/>
    </row>
    <row r="24" spans="2:38" s="106" customFormat="1" ht="88.5" customHeight="1" x14ac:dyDescent="0.25">
      <c r="B24" s="115" t="s">
        <v>334</v>
      </c>
      <c r="C24" s="103" t="s">
        <v>335</v>
      </c>
      <c r="D24" s="74" t="s">
        <v>313</v>
      </c>
      <c r="E24" s="74" t="s">
        <v>314</v>
      </c>
      <c r="F24" s="123" t="s">
        <v>336</v>
      </c>
      <c r="G24" s="74" t="s">
        <v>79</v>
      </c>
      <c r="H24" s="74" t="s">
        <v>80</v>
      </c>
      <c r="I24" s="74" t="s">
        <v>80</v>
      </c>
      <c r="J24" s="75" t="s">
        <v>111</v>
      </c>
      <c r="K24" s="76" t="s">
        <v>317</v>
      </c>
      <c r="L24" s="76" t="s">
        <v>318</v>
      </c>
      <c r="M24" s="77">
        <v>248</v>
      </c>
      <c r="N24" s="74" t="s">
        <v>120</v>
      </c>
      <c r="O24" s="103" t="s">
        <v>95</v>
      </c>
      <c r="P24" s="74" t="s">
        <v>85</v>
      </c>
      <c r="Q24" s="74" t="s">
        <v>86</v>
      </c>
      <c r="R24" s="74" t="s">
        <v>87</v>
      </c>
      <c r="S24" s="74" t="s">
        <v>133</v>
      </c>
      <c r="T24" s="104">
        <f t="shared" ref="T24:U24" si="4">U24</f>
        <v>456438.1</v>
      </c>
      <c r="U24" s="104">
        <f t="shared" si="4"/>
        <v>456438.1</v>
      </c>
      <c r="V24" s="104">
        <v>456438.1</v>
      </c>
      <c r="W24" s="104"/>
      <c r="X24" s="104"/>
      <c r="Y24" s="104"/>
      <c r="Z24" s="104"/>
      <c r="AA24" s="104"/>
      <c r="AB24" s="104">
        <v>80547.899999999994</v>
      </c>
      <c r="AC24" s="79" t="s">
        <v>88</v>
      </c>
      <c r="AD24" s="103"/>
      <c r="AE24" s="105">
        <f t="shared" si="2"/>
        <v>456438.1</v>
      </c>
      <c r="AF24" s="103"/>
      <c r="AG24" s="103"/>
      <c r="AH24" s="80">
        <v>45444</v>
      </c>
      <c r="AI24" s="80">
        <v>45474</v>
      </c>
      <c r="AJ24" s="103"/>
      <c r="AK24" s="116"/>
      <c r="AL24" s="116"/>
    </row>
    <row r="25" spans="2:38" s="106" customFormat="1" ht="30" x14ac:dyDescent="0.25">
      <c r="B25" s="84" t="s">
        <v>334</v>
      </c>
      <c r="C25" s="109"/>
      <c r="D25" s="109"/>
      <c r="E25" s="109"/>
      <c r="F25" s="85"/>
      <c r="G25" s="109"/>
      <c r="H25" s="109"/>
      <c r="I25" s="109"/>
      <c r="J25" s="86" t="s">
        <v>99</v>
      </c>
      <c r="K25" s="87" t="s">
        <v>100</v>
      </c>
      <c r="L25" s="87" t="s">
        <v>83</v>
      </c>
      <c r="M25" s="110">
        <v>1998</v>
      </c>
      <c r="N25" s="109"/>
      <c r="O25" s="109"/>
      <c r="P25" s="109"/>
      <c r="Q25" s="109"/>
      <c r="R25" s="109"/>
      <c r="S25" s="109"/>
      <c r="T25" s="112"/>
      <c r="U25" s="112"/>
      <c r="V25" s="112"/>
      <c r="W25" s="112"/>
      <c r="X25" s="112"/>
      <c r="Y25" s="112"/>
      <c r="Z25" s="112"/>
      <c r="AA25" s="112"/>
      <c r="AB25" s="112"/>
      <c r="AC25" s="109"/>
      <c r="AD25" s="109"/>
      <c r="AE25" s="109"/>
      <c r="AF25" s="109"/>
      <c r="AG25" s="109"/>
      <c r="AH25" s="109"/>
      <c r="AI25" s="109"/>
      <c r="AJ25" s="109"/>
      <c r="AK25" s="116"/>
      <c r="AL25" s="116"/>
    </row>
    <row r="26" spans="2:38" s="106" customFormat="1" ht="45" x14ac:dyDescent="0.25">
      <c r="B26" s="84" t="s">
        <v>334</v>
      </c>
      <c r="C26" s="109"/>
      <c r="D26" s="109"/>
      <c r="E26" s="109"/>
      <c r="F26" s="85"/>
      <c r="G26" s="109"/>
      <c r="H26" s="109"/>
      <c r="I26" s="109"/>
      <c r="J26" s="86" t="s">
        <v>101</v>
      </c>
      <c r="K26" s="87" t="s">
        <v>113</v>
      </c>
      <c r="L26" s="87" t="s">
        <v>91</v>
      </c>
      <c r="M26" s="110">
        <v>1147</v>
      </c>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6"/>
      <c r="AL26" s="116"/>
    </row>
    <row r="27" spans="2:38" s="106" customFormat="1" ht="45" x14ac:dyDescent="0.25">
      <c r="B27" s="84" t="s">
        <v>334</v>
      </c>
      <c r="C27" s="109"/>
      <c r="D27" s="109"/>
      <c r="E27" s="109"/>
      <c r="F27" s="85"/>
      <c r="G27" s="109"/>
      <c r="H27" s="109"/>
      <c r="I27" s="109"/>
      <c r="J27" s="86" t="s">
        <v>81</v>
      </c>
      <c r="K27" s="87" t="s">
        <v>82</v>
      </c>
      <c r="L27" s="87" t="s">
        <v>83</v>
      </c>
      <c r="M27" s="88">
        <v>110</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c r="AL27" s="116"/>
    </row>
    <row r="28" spans="2:38" s="106" customFormat="1" ht="45" x14ac:dyDescent="0.25">
      <c r="B28" s="131" t="s">
        <v>334</v>
      </c>
      <c r="C28" s="118"/>
      <c r="D28" s="118"/>
      <c r="E28" s="118"/>
      <c r="F28" s="92"/>
      <c r="G28" s="118"/>
      <c r="H28" s="118"/>
      <c r="I28" s="118"/>
      <c r="J28" s="93" t="s">
        <v>89</v>
      </c>
      <c r="K28" s="94" t="s">
        <v>337</v>
      </c>
      <c r="L28" s="94" t="s">
        <v>91</v>
      </c>
      <c r="M28" s="95">
        <v>80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6"/>
      <c r="AL28" s="116"/>
    </row>
    <row r="29" spans="2:38" s="106" customFormat="1" ht="129" customHeight="1" x14ac:dyDescent="0.25">
      <c r="B29" s="101" t="s">
        <v>338</v>
      </c>
      <c r="C29" s="103" t="s">
        <v>339</v>
      </c>
      <c r="D29" s="103" t="s">
        <v>320</v>
      </c>
      <c r="E29" s="74" t="s">
        <v>321</v>
      </c>
      <c r="F29" s="123" t="s">
        <v>340</v>
      </c>
      <c r="G29" s="74" t="s">
        <v>79</v>
      </c>
      <c r="H29" s="74" t="s">
        <v>80</v>
      </c>
      <c r="I29" s="74" t="s">
        <v>80</v>
      </c>
      <c r="J29" s="123" t="s">
        <v>81</v>
      </c>
      <c r="K29" s="103" t="s">
        <v>323</v>
      </c>
      <c r="L29" s="103" t="s">
        <v>83</v>
      </c>
      <c r="M29" s="77">
        <v>170</v>
      </c>
      <c r="N29" s="74" t="s">
        <v>120</v>
      </c>
      <c r="O29" s="103" t="s">
        <v>98</v>
      </c>
      <c r="P29" s="74" t="s">
        <v>85</v>
      </c>
      <c r="Q29" s="74" t="s">
        <v>86</v>
      </c>
      <c r="R29" s="74" t="s">
        <v>87</v>
      </c>
      <c r="S29" s="74" t="s">
        <v>133</v>
      </c>
      <c r="T29" s="105">
        <f>U29</f>
        <v>361765</v>
      </c>
      <c r="U29" s="105">
        <f>V29</f>
        <v>361765</v>
      </c>
      <c r="V29" s="132">
        <v>361765</v>
      </c>
      <c r="W29" s="105"/>
      <c r="X29" s="105"/>
      <c r="Y29" s="105"/>
      <c r="Z29" s="105"/>
      <c r="AA29" s="105"/>
      <c r="AB29" s="105">
        <v>63840.89</v>
      </c>
      <c r="AC29" s="79" t="s">
        <v>88</v>
      </c>
      <c r="AD29" s="103"/>
      <c r="AE29" s="105">
        <f>U29</f>
        <v>361765</v>
      </c>
      <c r="AF29" s="103"/>
      <c r="AG29" s="103"/>
      <c r="AH29" s="80">
        <v>45444</v>
      </c>
      <c r="AI29" s="80">
        <v>45474</v>
      </c>
      <c r="AJ29" s="103"/>
      <c r="AK29" s="116"/>
      <c r="AL29" s="116"/>
    </row>
    <row r="30" spans="2:38" s="106" customFormat="1" ht="45" x14ac:dyDescent="0.25">
      <c r="B30" s="107" t="s">
        <v>338</v>
      </c>
      <c r="C30" s="109"/>
      <c r="D30" s="109"/>
      <c r="E30" s="85"/>
      <c r="F30" s="125"/>
      <c r="G30" s="85"/>
      <c r="H30" s="85"/>
      <c r="I30" s="85"/>
      <c r="J30" s="125" t="s">
        <v>89</v>
      </c>
      <c r="K30" s="109" t="s">
        <v>337</v>
      </c>
      <c r="L30" s="109" t="s">
        <v>91</v>
      </c>
      <c r="M30" s="88">
        <v>150</v>
      </c>
      <c r="N30" s="85"/>
      <c r="O30" s="109"/>
      <c r="P30" s="85"/>
      <c r="Q30" s="85"/>
      <c r="R30" s="85"/>
      <c r="S30" s="85"/>
      <c r="T30" s="112"/>
      <c r="U30" s="112"/>
      <c r="V30" s="133"/>
      <c r="W30" s="112"/>
      <c r="X30" s="112"/>
      <c r="Y30" s="112"/>
      <c r="Z30" s="112"/>
      <c r="AA30" s="112"/>
      <c r="AB30" s="112"/>
      <c r="AC30" s="97"/>
      <c r="AD30" s="109"/>
      <c r="AE30" s="112"/>
      <c r="AF30" s="109"/>
      <c r="AG30" s="109"/>
      <c r="AH30" s="98"/>
      <c r="AI30" s="98"/>
      <c r="AJ30" s="109"/>
      <c r="AK30" s="116"/>
      <c r="AL30" s="116"/>
    </row>
    <row r="31" spans="2:38" s="106" customFormat="1" ht="30.75" customHeight="1" x14ac:dyDescent="0.25">
      <c r="B31" s="107" t="s">
        <v>338</v>
      </c>
      <c r="C31" s="109"/>
      <c r="D31" s="109"/>
      <c r="E31" s="85"/>
      <c r="F31" s="125"/>
      <c r="G31" s="85"/>
      <c r="H31" s="85"/>
      <c r="I31" s="85"/>
      <c r="J31" s="125" t="s">
        <v>341</v>
      </c>
      <c r="K31" s="109" t="s">
        <v>93</v>
      </c>
      <c r="L31" s="109" t="s">
        <v>94</v>
      </c>
      <c r="M31" s="88">
        <v>10</v>
      </c>
      <c r="N31" s="85"/>
      <c r="O31" s="109"/>
      <c r="P31" s="85"/>
      <c r="Q31" s="85"/>
      <c r="R31" s="85"/>
      <c r="S31" s="85"/>
      <c r="T31" s="112"/>
      <c r="U31" s="112"/>
      <c r="V31" s="133"/>
      <c r="W31" s="112"/>
      <c r="X31" s="112"/>
      <c r="Y31" s="112"/>
      <c r="Z31" s="112"/>
      <c r="AA31" s="112"/>
      <c r="AB31" s="112"/>
      <c r="AC31" s="97"/>
      <c r="AD31" s="109"/>
      <c r="AE31" s="112"/>
      <c r="AF31" s="109"/>
      <c r="AG31" s="109"/>
      <c r="AH31" s="98"/>
      <c r="AI31" s="98"/>
      <c r="AJ31" s="109"/>
      <c r="AK31" s="116"/>
      <c r="AL31" s="116"/>
    </row>
    <row r="32" spans="2:38" s="106" customFormat="1" ht="25.5" customHeight="1" x14ac:dyDescent="0.25">
      <c r="B32" s="107" t="s">
        <v>338</v>
      </c>
      <c r="C32" s="109"/>
      <c r="D32" s="109"/>
      <c r="E32" s="85"/>
      <c r="F32" s="125"/>
      <c r="G32" s="85"/>
      <c r="H32" s="85"/>
      <c r="I32" s="85"/>
      <c r="J32" s="125" t="s">
        <v>342</v>
      </c>
      <c r="K32" s="109" t="s">
        <v>343</v>
      </c>
      <c r="L32" s="109" t="s">
        <v>94</v>
      </c>
      <c r="M32" s="88">
        <v>1</v>
      </c>
      <c r="N32" s="85"/>
      <c r="O32" s="109"/>
      <c r="P32" s="85"/>
      <c r="Q32" s="85"/>
      <c r="R32" s="85"/>
      <c r="S32" s="85"/>
      <c r="T32" s="112"/>
      <c r="U32" s="112"/>
      <c r="V32" s="133"/>
      <c r="W32" s="112"/>
      <c r="X32" s="112"/>
      <c r="Y32" s="112"/>
      <c r="Z32" s="112"/>
      <c r="AA32" s="112"/>
      <c r="AB32" s="112"/>
      <c r="AC32" s="97"/>
      <c r="AD32" s="109"/>
      <c r="AE32" s="112"/>
      <c r="AF32" s="109"/>
      <c r="AG32" s="109"/>
      <c r="AH32" s="98"/>
      <c r="AI32" s="98"/>
      <c r="AJ32" s="109"/>
      <c r="AK32" s="116"/>
      <c r="AL32" s="116"/>
    </row>
    <row r="33" spans="2:38" s="106" customFormat="1" ht="33" customHeight="1" x14ac:dyDescent="0.25">
      <c r="B33" s="107" t="s">
        <v>338</v>
      </c>
      <c r="C33" s="109"/>
      <c r="D33" s="109"/>
      <c r="E33" s="85"/>
      <c r="F33" s="125"/>
      <c r="G33" s="85"/>
      <c r="H33" s="85"/>
      <c r="I33" s="85"/>
      <c r="J33" s="125" t="s">
        <v>344</v>
      </c>
      <c r="K33" s="109" t="s">
        <v>345</v>
      </c>
      <c r="L33" s="109" t="s">
        <v>97</v>
      </c>
      <c r="M33" s="88">
        <v>15</v>
      </c>
      <c r="N33" s="85"/>
      <c r="O33" s="109"/>
      <c r="P33" s="85"/>
      <c r="Q33" s="85"/>
      <c r="R33" s="85"/>
      <c r="S33" s="85"/>
      <c r="T33" s="112"/>
      <c r="U33" s="112"/>
      <c r="V33" s="133"/>
      <c r="W33" s="112"/>
      <c r="X33" s="112"/>
      <c r="Y33" s="112"/>
      <c r="Z33" s="112"/>
      <c r="AA33" s="112"/>
      <c r="AB33" s="112"/>
      <c r="AC33" s="97"/>
      <c r="AD33" s="109"/>
      <c r="AE33" s="112"/>
      <c r="AF33" s="109"/>
      <c r="AG33" s="109"/>
      <c r="AH33" s="98"/>
      <c r="AI33" s="98"/>
      <c r="AJ33" s="109"/>
      <c r="AK33" s="116"/>
      <c r="AL33" s="116"/>
    </row>
    <row r="34" spans="2:38" s="117" customFormat="1" ht="93" customHeight="1" x14ac:dyDescent="0.25">
      <c r="B34" s="101" t="s">
        <v>346</v>
      </c>
      <c r="C34" s="103" t="s">
        <v>347</v>
      </c>
      <c r="D34" s="103" t="s">
        <v>320</v>
      </c>
      <c r="E34" s="74" t="s">
        <v>321</v>
      </c>
      <c r="F34" s="123" t="s">
        <v>348</v>
      </c>
      <c r="G34" s="74" t="s">
        <v>79</v>
      </c>
      <c r="H34" s="74" t="s">
        <v>80</v>
      </c>
      <c r="I34" s="74" t="s">
        <v>80</v>
      </c>
      <c r="J34" s="123" t="s">
        <v>81</v>
      </c>
      <c r="K34" s="103" t="s">
        <v>323</v>
      </c>
      <c r="L34" s="103" t="s">
        <v>83</v>
      </c>
      <c r="M34" s="77">
        <v>287</v>
      </c>
      <c r="N34" s="74" t="s">
        <v>120</v>
      </c>
      <c r="O34" s="103" t="s">
        <v>95</v>
      </c>
      <c r="P34" s="74" t="s">
        <v>85</v>
      </c>
      <c r="Q34" s="74" t="s">
        <v>86</v>
      </c>
      <c r="R34" s="74" t="s">
        <v>87</v>
      </c>
      <c r="S34" s="74" t="s">
        <v>133</v>
      </c>
      <c r="T34" s="105">
        <f t="shared" ref="T34:U34" si="5">U34</f>
        <v>76500</v>
      </c>
      <c r="U34" s="105">
        <f t="shared" si="5"/>
        <v>76500</v>
      </c>
      <c r="V34" s="134">
        <v>76500</v>
      </c>
      <c r="W34" s="105"/>
      <c r="X34" s="105"/>
      <c r="Y34" s="105"/>
      <c r="Z34" s="105"/>
      <c r="AA34" s="105"/>
      <c r="AB34" s="105">
        <v>13500</v>
      </c>
      <c r="AC34" s="79" t="s">
        <v>88</v>
      </c>
      <c r="AD34" s="103"/>
      <c r="AE34" s="105">
        <f t="shared" ref="AE34:AE41" si="6">U34</f>
        <v>76500</v>
      </c>
      <c r="AF34" s="103"/>
      <c r="AG34" s="103"/>
      <c r="AH34" s="80">
        <v>45444</v>
      </c>
      <c r="AI34" s="80">
        <v>45474</v>
      </c>
      <c r="AJ34" s="103"/>
      <c r="AK34" s="116"/>
      <c r="AL34" s="116"/>
    </row>
    <row r="35" spans="2:38" s="117" customFormat="1" ht="49.5" customHeight="1" x14ac:dyDescent="0.25">
      <c r="B35" s="107" t="s">
        <v>346</v>
      </c>
      <c r="C35" s="109"/>
      <c r="D35" s="109"/>
      <c r="E35" s="85"/>
      <c r="F35" s="135"/>
      <c r="G35" s="85"/>
      <c r="H35" s="85"/>
      <c r="I35" s="85"/>
      <c r="J35" s="125" t="s">
        <v>89</v>
      </c>
      <c r="K35" s="109" t="s">
        <v>337</v>
      </c>
      <c r="L35" s="109" t="s">
        <v>91</v>
      </c>
      <c r="M35" s="88">
        <v>278</v>
      </c>
      <c r="N35" s="85"/>
      <c r="O35" s="109"/>
      <c r="P35" s="85"/>
      <c r="Q35" s="85"/>
      <c r="R35" s="85"/>
      <c r="S35" s="85"/>
      <c r="T35" s="112"/>
      <c r="U35" s="112"/>
      <c r="V35" s="136"/>
      <c r="W35" s="112"/>
      <c r="X35" s="112"/>
      <c r="Y35" s="112"/>
      <c r="Z35" s="112"/>
      <c r="AA35" s="112"/>
      <c r="AB35" s="112"/>
      <c r="AC35" s="97"/>
      <c r="AD35" s="109"/>
      <c r="AE35" s="112"/>
      <c r="AF35" s="109"/>
      <c r="AG35" s="109"/>
      <c r="AH35" s="98"/>
      <c r="AI35" s="98"/>
      <c r="AJ35" s="109"/>
      <c r="AK35" s="116"/>
      <c r="AL35" s="116"/>
    </row>
    <row r="36" spans="2:38" s="117" customFormat="1" ht="34.5" customHeight="1" x14ac:dyDescent="0.25">
      <c r="B36" s="114" t="s">
        <v>346</v>
      </c>
      <c r="C36" s="118"/>
      <c r="D36" s="118"/>
      <c r="E36" s="92"/>
      <c r="F36" s="137"/>
      <c r="G36" s="92"/>
      <c r="H36" s="92"/>
      <c r="I36" s="92"/>
      <c r="J36" s="138" t="s">
        <v>92</v>
      </c>
      <c r="K36" s="118" t="s">
        <v>349</v>
      </c>
      <c r="L36" s="118" t="s">
        <v>350</v>
      </c>
      <c r="M36" s="95">
        <v>30</v>
      </c>
      <c r="N36" s="92"/>
      <c r="O36" s="118"/>
      <c r="P36" s="92"/>
      <c r="Q36" s="92"/>
      <c r="R36" s="92"/>
      <c r="S36" s="92"/>
      <c r="T36" s="121"/>
      <c r="U36" s="121"/>
      <c r="V36" s="139"/>
      <c r="W36" s="121"/>
      <c r="X36" s="121"/>
      <c r="Y36" s="121"/>
      <c r="Z36" s="121"/>
      <c r="AA36" s="121"/>
      <c r="AB36" s="121"/>
      <c r="AC36" s="120"/>
      <c r="AD36" s="118"/>
      <c r="AE36" s="121"/>
      <c r="AF36" s="118"/>
      <c r="AG36" s="118"/>
      <c r="AH36" s="122"/>
      <c r="AI36" s="122"/>
      <c r="AJ36" s="118"/>
      <c r="AK36" s="116"/>
      <c r="AL36" s="116"/>
    </row>
    <row r="37" spans="2:38" s="106" customFormat="1" ht="111.75" customHeight="1" x14ac:dyDescent="0.25">
      <c r="B37" s="101" t="s">
        <v>351</v>
      </c>
      <c r="C37" s="103" t="s">
        <v>352</v>
      </c>
      <c r="D37" s="103" t="s">
        <v>320</v>
      </c>
      <c r="E37" s="74" t="s">
        <v>321</v>
      </c>
      <c r="F37" s="123" t="s">
        <v>353</v>
      </c>
      <c r="G37" s="74" t="s">
        <v>79</v>
      </c>
      <c r="H37" s="74" t="s">
        <v>80</v>
      </c>
      <c r="I37" s="74" t="s">
        <v>80</v>
      </c>
      <c r="J37" s="123" t="s">
        <v>99</v>
      </c>
      <c r="K37" s="103" t="s">
        <v>100</v>
      </c>
      <c r="L37" s="103" t="s">
        <v>83</v>
      </c>
      <c r="M37" s="77">
        <v>750</v>
      </c>
      <c r="N37" s="74" t="s">
        <v>120</v>
      </c>
      <c r="O37" s="103" t="s">
        <v>241</v>
      </c>
      <c r="P37" s="74" t="s">
        <v>85</v>
      </c>
      <c r="Q37" s="74" t="s">
        <v>86</v>
      </c>
      <c r="R37" s="74" t="s">
        <v>87</v>
      </c>
      <c r="S37" s="74" t="s">
        <v>133</v>
      </c>
      <c r="T37" s="105">
        <f t="shared" ref="T37:U37" si="7">U37</f>
        <v>500000</v>
      </c>
      <c r="U37" s="105">
        <f t="shared" si="7"/>
        <v>500000</v>
      </c>
      <c r="V37" s="105">
        <v>500000</v>
      </c>
      <c r="W37" s="105"/>
      <c r="X37" s="105"/>
      <c r="Y37" s="105"/>
      <c r="Z37" s="105"/>
      <c r="AA37" s="105"/>
      <c r="AB37" s="105">
        <v>88235.3</v>
      </c>
      <c r="AC37" s="79" t="s">
        <v>88</v>
      </c>
      <c r="AD37" s="103"/>
      <c r="AE37" s="105">
        <f t="shared" si="6"/>
        <v>500000</v>
      </c>
      <c r="AF37" s="103"/>
      <c r="AG37" s="103"/>
      <c r="AH37" s="80">
        <v>45536</v>
      </c>
      <c r="AI37" s="80">
        <v>45566</v>
      </c>
      <c r="AJ37" s="103"/>
      <c r="AK37" s="116"/>
      <c r="AL37" s="116"/>
    </row>
    <row r="38" spans="2:38" s="106" customFormat="1" ht="45" x14ac:dyDescent="0.25">
      <c r="B38" s="107" t="s">
        <v>351</v>
      </c>
      <c r="C38" s="109"/>
      <c r="D38" s="109"/>
      <c r="E38" s="85"/>
      <c r="F38" s="125"/>
      <c r="G38" s="85"/>
      <c r="H38" s="85"/>
      <c r="I38" s="85"/>
      <c r="J38" s="125" t="s">
        <v>101</v>
      </c>
      <c r="K38" s="109" t="s">
        <v>113</v>
      </c>
      <c r="L38" s="109" t="s">
        <v>91</v>
      </c>
      <c r="M38" s="88">
        <v>500</v>
      </c>
      <c r="N38" s="85"/>
      <c r="O38" s="109"/>
      <c r="P38" s="85"/>
      <c r="Q38" s="85"/>
      <c r="R38" s="85"/>
      <c r="S38" s="85"/>
      <c r="T38" s="112"/>
      <c r="U38" s="112"/>
      <c r="V38" s="112"/>
      <c r="W38" s="112"/>
      <c r="X38" s="112"/>
      <c r="Y38" s="112"/>
      <c r="Z38" s="112"/>
      <c r="AA38" s="112"/>
      <c r="AB38" s="112"/>
      <c r="AC38" s="97"/>
      <c r="AD38" s="109"/>
      <c r="AE38" s="112"/>
      <c r="AF38" s="109"/>
      <c r="AG38" s="109"/>
      <c r="AH38" s="98"/>
      <c r="AI38" s="98"/>
      <c r="AJ38" s="109"/>
      <c r="AK38" s="116"/>
      <c r="AL38" s="116"/>
    </row>
    <row r="39" spans="2:38" s="106" customFormat="1" ht="60" x14ac:dyDescent="0.25">
      <c r="B39" s="107" t="s">
        <v>351</v>
      </c>
      <c r="C39" s="109"/>
      <c r="D39" s="109"/>
      <c r="E39" s="85"/>
      <c r="F39" s="125"/>
      <c r="G39" s="85"/>
      <c r="H39" s="85"/>
      <c r="I39" s="85"/>
      <c r="J39" s="125" t="s">
        <v>102</v>
      </c>
      <c r="K39" s="109" t="s">
        <v>103</v>
      </c>
      <c r="L39" s="109" t="s">
        <v>94</v>
      </c>
      <c r="M39" s="88">
        <v>1</v>
      </c>
      <c r="N39" s="85"/>
      <c r="O39" s="109"/>
      <c r="P39" s="85"/>
      <c r="Q39" s="85"/>
      <c r="R39" s="85"/>
      <c r="S39" s="85"/>
      <c r="T39" s="112"/>
      <c r="U39" s="112"/>
      <c r="V39" s="112"/>
      <c r="W39" s="112"/>
      <c r="X39" s="112"/>
      <c r="Y39" s="112"/>
      <c r="Z39" s="112"/>
      <c r="AA39" s="112"/>
      <c r="AB39" s="112"/>
      <c r="AC39" s="97"/>
      <c r="AD39" s="109"/>
      <c r="AE39" s="112"/>
      <c r="AF39" s="109"/>
      <c r="AG39" s="109"/>
      <c r="AH39" s="98"/>
      <c r="AI39" s="98"/>
      <c r="AJ39" s="109"/>
      <c r="AK39" s="116"/>
      <c r="AL39" s="116"/>
    </row>
    <row r="40" spans="2:38" s="106" customFormat="1" ht="60" x14ac:dyDescent="0.25">
      <c r="B40" s="114" t="s">
        <v>351</v>
      </c>
      <c r="C40" s="118"/>
      <c r="D40" s="118"/>
      <c r="E40" s="92"/>
      <c r="F40" s="138"/>
      <c r="G40" s="92"/>
      <c r="H40" s="92"/>
      <c r="I40" s="92"/>
      <c r="J40" s="138" t="s">
        <v>104</v>
      </c>
      <c r="K40" s="118" t="s">
        <v>105</v>
      </c>
      <c r="L40" s="118" t="s">
        <v>354</v>
      </c>
      <c r="M40" s="95" t="s">
        <v>355</v>
      </c>
      <c r="N40" s="92"/>
      <c r="O40" s="118"/>
      <c r="P40" s="92"/>
      <c r="Q40" s="92"/>
      <c r="R40" s="92"/>
      <c r="S40" s="92"/>
      <c r="T40" s="121"/>
      <c r="U40" s="121"/>
      <c r="V40" s="121"/>
      <c r="W40" s="121"/>
      <c r="X40" s="121"/>
      <c r="Y40" s="121"/>
      <c r="Z40" s="121"/>
      <c r="AA40" s="121"/>
      <c r="AB40" s="121"/>
      <c r="AC40" s="120"/>
      <c r="AD40" s="118"/>
      <c r="AE40" s="121"/>
      <c r="AF40" s="118"/>
      <c r="AG40" s="118"/>
      <c r="AH40" s="122"/>
      <c r="AI40" s="122"/>
      <c r="AJ40" s="118"/>
      <c r="AK40" s="116"/>
      <c r="AL40" s="116"/>
    </row>
    <row r="41" spans="2:38" s="106" customFormat="1" ht="125.25" customHeight="1" x14ac:dyDescent="0.25">
      <c r="B41" s="101" t="s">
        <v>356</v>
      </c>
      <c r="C41" s="103" t="s">
        <v>357</v>
      </c>
      <c r="D41" s="103" t="s">
        <v>320</v>
      </c>
      <c r="E41" s="74" t="s">
        <v>321</v>
      </c>
      <c r="F41" s="123" t="s">
        <v>358</v>
      </c>
      <c r="G41" s="74" t="s">
        <v>79</v>
      </c>
      <c r="H41" s="74" t="s">
        <v>80</v>
      </c>
      <c r="I41" s="74" t="s">
        <v>80</v>
      </c>
      <c r="J41" s="123" t="s">
        <v>99</v>
      </c>
      <c r="K41" s="103" t="s">
        <v>100</v>
      </c>
      <c r="L41" s="103" t="s">
        <v>83</v>
      </c>
      <c r="M41" s="140">
        <v>2744</v>
      </c>
      <c r="N41" s="74" t="s">
        <v>120</v>
      </c>
      <c r="O41" s="103" t="s">
        <v>95</v>
      </c>
      <c r="P41" s="74" t="s">
        <v>85</v>
      </c>
      <c r="Q41" s="74" t="s">
        <v>86</v>
      </c>
      <c r="R41" s="74" t="s">
        <v>87</v>
      </c>
      <c r="S41" s="74" t="s">
        <v>133</v>
      </c>
      <c r="T41" s="105">
        <f t="shared" ref="T41:U41" si="8">U41</f>
        <v>2024955</v>
      </c>
      <c r="U41" s="105">
        <f t="shared" si="8"/>
        <v>2024955</v>
      </c>
      <c r="V41" s="105">
        <v>2024955</v>
      </c>
      <c r="W41" s="105"/>
      <c r="X41" s="105"/>
      <c r="Y41" s="105"/>
      <c r="Z41" s="105"/>
      <c r="AA41" s="105"/>
      <c r="AB41" s="105">
        <v>357345</v>
      </c>
      <c r="AC41" s="79" t="s">
        <v>88</v>
      </c>
      <c r="AD41" s="103"/>
      <c r="AE41" s="105">
        <f t="shared" si="6"/>
        <v>2024955</v>
      </c>
      <c r="AF41" s="103"/>
      <c r="AG41" s="103"/>
      <c r="AH41" s="80">
        <v>45444</v>
      </c>
      <c r="AI41" s="80">
        <v>45505</v>
      </c>
      <c r="AJ41" s="103"/>
      <c r="AK41" s="116"/>
      <c r="AL41" s="116"/>
    </row>
    <row r="42" spans="2:38" s="106" customFormat="1" ht="45" x14ac:dyDescent="0.25">
      <c r="B42" s="141" t="s">
        <v>356</v>
      </c>
      <c r="C42" s="109"/>
      <c r="D42" s="109"/>
      <c r="E42" s="109"/>
      <c r="F42" s="85"/>
      <c r="G42" s="109"/>
      <c r="H42" s="109"/>
      <c r="I42" s="109"/>
      <c r="J42" s="125" t="s">
        <v>101</v>
      </c>
      <c r="K42" s="109" t="s">
        <v>113</v>
      </c>
      <c r="L42" s="109" t="s">
        <v>91</v>
      </c>
      <c r="M42" s="110">
        <v>1508</v>
      </c>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6"/>
      <c r="AL42" s="116"/>
    </row>
    <row r="43" spans="2:38" s="106" customFormat="1" ht="60" x14ac:dyDescent="0.25">
      <c r="B43" s="141" t="s">
        <v>356</v>
      </c>
      <c r="C43" s="109"/>
      <c r="D43" s="109"/>
      <c r="E43" s="109"/>
      <c r="F43" s="85"/>
      <c r="G43" s="109"/>
      <c r="H43" s="109"/>
      <c r="I43" s="109"/>
      <c r="J43" s="125" t="s">
        <v>102</v>
      </c>
      <c r="K43" s="109" t="s">
        <v>103</v>
      </c>
      <c r="L43" s="109" t="s">
        <v>94</v>
      </c>
      <c r="M43" s="88">
        <v>3</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16"/>
      <c r="AL43" s="116"/>
    </row>
    <row r="44" spans="2:38" s="106" customFormat="1" ht="60" x14ac:dyDescent="0.25">
      <c r="B44" s="141" t="s">
        <v>356</v>
      </c>
      <c r="C44" s="109"/>
      <c r="D44" s="109"/>
      <c r="E44" s="109"/>
      <c r="F44" s="85"/>
      <c r="G44" s="109"/>
      <c r="H44" s="109"/>
      <c r="I44" s="109"/>
      <c r="J44" s="125" t="s">
        <v>104</v>
      </c>
      <c r="K44" s="109" t="s">
        <v>105</v>
      </c>
      <c r="L44" s="109" t="s">
        <v>359</v>
      </c>
      <c r="M44" s="88" t="s">
        <v>355</v>
      </c>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16"/>
      <c r="AL44" s="116"/>
    </row>
    <row r="45" spans="2:38" s="106" customFormat="1" ht="15" x14ac:dyDescent="0.25">
      <c r="B45" s="141" t="s">
        <v>356</v>
      </c>
      <c r="C45" s="109"/>
      <c r="D45" s="109"/>
      <c r="E45" s="109"/>
      <c r="F45" s="85"/>
      <c r="G45" s="109"/>
      <c r="H45" s="109"/>
      <c r="I45" s="109"/>
      <c r="J45" s="125" t="s">
        <v>360</v>
      </c>
      <c r="K45" s="109" t="s">
        <v>343</v>
      </c>
      <c r="L45" s="109" t="s">
        <v>94</v>
      </c>
      <c r="M45" s="88">
        <v>1</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16"/>
      <c r="AL45" s="116"/>
    </row>
    <row r="46" spans="2:38" s="106" customFormat="1" ht="45" x14ac:dyDescent="0.25">
      <c r="B46" s="142" t="s">
        <v>356</v>
      </c>
      <c r="C46" s="118"/>
      <c r="D46" s="118"/>
      <c r="E46" s="118"/>
      <c r="F46" s="92"/>
      <c r="G46" s="118"/>
      <c r="H46" s="118"/>
      <c r="I46" s="118"/>
      <c r="J46" s="138" t="s">
        <v>96</v>
      </c>
      <c r="K46" s="118" t="s">
        <v>345</v>
      </c>
      <c r="L46" s="118" t="s">
        <v>97</v>
      </c>
      <c r="M46" s="95">
        <v>8</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6"/>
      <c r="AL46" s="116"/>
    </row>
    <row r="47" spans="2:38" s="106" customFormat="1" ht="24.75" customHeight="1" x14ac:dyDescent="0.25">
      <c r="F47" s="143"/>
      <c r="M47" s="144"/>
      <c r="T47" s="113"/>
      <c r="U47" s="113"/>
      <c r="V47" s="113"/>
      <c r="W47" s="113"/>
      <c r="X47" s="113"/>
      <c r="Y47" s="113"/>
      <c r="Z47" s="113"/>
      <c r="AA47" s="113"/>
      <c r="AB47" s="113"/>
      <c r="AL47" s="113"/>
    </row>
    <row r="48" spans="2:38" s="106" customFormat="1" ht="14.25" x14ac:dyDescent="0.2">
      <c r="F48" s="143"/>
      <c r="M48" s="144"/>
      <c r="V48" s="145"/>
      <c r="AB48" s="145"/>
      <c r="AL48" s="113"/>
    </row>
    <row r="49" spans="2:38" s="106" customFormat="1" ht="15.75" x14ac:dyDescent="0.25">
      <c r="F49" s="143"/>
      <c r="J49" s="146"/>
      <c r="K49" s="146"/>
      <c r="L49" s="146"/>
      <c r="M49" s="147"/>
      <c r="N49" s="146"/>
      <c r="U49" s="146"/>
      <c r="V49" s="148"/>
      <c r="W49" s="146"/>
      <c r="X49" s="146"/>
      <c r="Y49" s="146"/>
      <c r="AB49" s="149"/>
      <c r="AL49" s="113"/>
    </row>
    <row r="50" spans="2:38" s="150" customFormat="1" x14ac:dyDescent="0.2">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L50" s="151"/>
    </row>
    <row r="51" spans="2:38" s="150" customFormat="1" x14ac:dyDescent="0.2">
      <c r="F51" s="143"/>
      <c r="M51" s="144"/>
      <c r="AL51" s="151"/>
    </row>
    <row r="52" spans="2:38" s="150" customFormat="1" x14ac:dyDescent="0.2">
      <c r="F52" s="143"/>
      <c r="M52" s="144"/>
      <c r="V52" s="151"/>
      <c r="W52" s="151"/>
      <c r="AB52" s="151"/>
      <c r="AL52" s="151"/>
    </row>
    <row r="53" spans="2:38" s="150" customFormat="1" x14ac:dyDescent="0.2">
      <c r="F53" s="143"/>
      <c r="M53" s="144"/>
      <c r="AL53" s="151"/>
    </row>
    <row r="54" spans="2:38" s="150" customFormat="1" x14ac:dyDescent="0.2">
      <c r="F54" s="143"/>
      <c r="M54" s="144"/>
      <c r="AL54" s="151"/>
    </row>
    <row r="55" spans="2:38" s="150" customFormat="1" x14ac:dyDescent="0.2">
      <c r="F55" s="143"/>
      <c r="M55" s="144"/>
      <c r="AL55" s="151"/>
    </row>
    <row r="56" spans="2:38" s="150" customFormat="1" x14ac:dyDescent="0.2">
      <c r="F56" s="143"/>
      <c r="M56" s="144"/>
      <c r="AL56" s="151"/>
    </row>
    <row r="57" spans="2:38" s="150" customFormat="1" x14ac:dyDescent="0.2">
      <c r="F57" s="143"/>
      <c r="M57" s="144"/>
      <c r="AL57" s="151"/>
    </row>
    <row r="58" spans="2:38" s="150" customFormat="1" x14ac:dyDescent="0.2">
      <c r="F58" s="143"/>
      <c r="M58" s="144"/>
      <c r="AL58" s="151"/>
    </row>
    <row r="59" spans="2:38" s="150" customFormat="1" x14ac:dyDescent="0.2">
      <c r="F59" s="143"/>
      <c r="M59" s="144"/>
      <c r="AL59" s="151"/>
    </row>
    <row r="60" spans="2:38" s="150" customFormat="1" ht="14.25" customHeight="1" x14ac:dyDescent="0.2">
      <c r="F60" s="143"/>
      <c r="M60" s="144"/>
      <c r="AL60" s="151"/>
    </row>
    <row r="61" spans="2:38" s="150" customFormat="1" x14ac:dyDescent="0.2">
      <c r="F61" s="143"/>
      <c r="M61" s="144"/>
      <c r="AL61" s="151"/>
    </row>
    <row r="62" spans="2:38" s="150" customFormat="1" x14ac:dyDescent="0.2">
      <c r="F62" s="143"/>
      <c r="M62" s="144"/>
      <c r="AL62" s="151"/>
    </row>
    <row r="63" spans="2:38" s="150" customFormat="1" x14ac:dyDescent="0.2">
      <c r="F63" s="143"/>
      <c r="M63" s="144"/>
      <c r="AL63" s="151"/>
    </row>
  </sheetData>
  <mergeCells count="28">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1167A-39C5-42C7-86CE-B539245E1963}">
  <dimension ref="A1:AJ47"/>
  <sheetViews>
    <sheetView zoomScale="80" zoomScaleNormal="80" workbookViewId="0">
      <selection activeCell="AH51" sqref="AH5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40" t="s">
        <v>40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42" t="s">
        <v>0</v>
      </c>
      <c r="C3" s="242" t="s">
        <v>1</v>
      </c>
      <c r="D3" s="242" t="s">
        <v>28</v>
      </c>
      <c r="E3" s="242" t="s">
        <v>29</v>
      </c>
      <c r="F3" s="242" t="s">
        <v>30</v>
      </c>
      <c r="G3" s="242" t="s">
        <v>3</v>
      </c>
      <c r="H3" s="242" t="s">
        <v>4</v>
      </c>
      <c r="I3" s="242" t="s">
        <v>5</v>
      </c>
      <c r="J3" s="249" t="s">
        <v>6</v>
      </c>
      <c r="K3" s="249"/>
      <c r="L3" s="249"/>
      <c r="M3" s="249"/>
      <c r="N3" s="238" t="s">
        <v>47</v>
      </c>
      <c r="O3" s="242" t="s">
        <v>31</v>
      </c>
      <c r="P3" s="244" t="s">
        <v>42</v>
      </c>
      <c r="Q3" s="244" t="s">
        <v>32</v>
      </c>
      <c r="R3" s="244" t="s">
        <v>37</v>
      </c>
      <c r="S3" s="244" t="s">
        <v>33</v>
      </c>
      <c r="T3" s="242" t="s">
        <v>55</v>
      </c>
      <c r="U3" s="242" t="s">
        <v>57</v>
      </c>
      <c r="V3" s="249" t="s">
        <v>59</v>
      </c>
      <c r="W3" s="249"/>
      <c r="X3" s="249"/>
      <c r="Y3" s="249"/>
      <c r="Z3" s="249"/>
      <c r="AA3" s="249"/>
      <c r="AB3" s="242" t="s">
        <v>69</v>
      </c>
      <c r="AC3" s="318" t="s">
        <v>75</v>
      </c>
      <c r="AD3" s="320" t="s">
        <v>77</v>
      </c>
      <c r="AE3" s="321"/>
      <c r="AF3" s="322"/>
      <c r="AG3" s="238" t="s">
        <v>27</v>
      </c>
      <c r="AH3" s="238" t="s">
        <v>36</v>
      </c>
      <c r="AI3" s="242" t="s">
        <v>34</v>
      </c>
      <c r="AJ3" s="238" t="s">
        <v>35</v>
      </c>
    </row>
    <row r="4" spans="1:36" ht="169.35" customHeight="1" x14ac:dyDescent="0.25">
      <c r="A4" s="1"/>
      <c r="B4" s="242"/>
      <c r="C4" s="242"/>
      <c r="D4" s="242"/>
      <c r="E4" s="242"/>
      <c r="F4" s="242"/>
      <c r="G4" s="242"/>
      <c r="H4" s="242"/>
      <c r="I4" s="242"/>
      <c r="J4" s="3" t="s">
        <v>7</v>
      </c>
      <c r="K4" s="3" t="s">
        <v>8</v>
      </c>
      <c r="L4" s="3" t="s">
        <v>9</v>
      </c>
      <c r="M4" s="11" t="s">
        <v>10</v>
      </c>
      <c r="N4" s="239"/>
      <c r="O4" s="242"/>
      <c r="P4" s="244"/>
      <c r="Q4" s="244"/>
      <c r="R4" s="244"/>
      <c r="S4" s="244"/>
      <c r="T4" s="242"/>
      <c r="U4" s="242"/>
      <c r="V4" s="3" t="s">
        <v>61</v>
      </c>
      <c r="W4" s="3" t="s">
        <v>62</v>
      </c>
      <c r="X4" s="3" t="s">
        <v>15</v>
      </c>
      <c r="Y4" s="3" t="s">
        <v>63</v>
      </c>
      <c r="Z4" s="3" t="s">
        <v>60</v>
      </c>
      <c r="AA4" s="3" t="s">
        <v>25</v>
      </c>
      <c r="AB4" s="242"/>
      <c r="AC4" s="319"/>
      <c r="AD4" s="3" t="s">
        <v>16</v>
      </c>
      <c r="AE4" s="3" t="s">
        <v>17</v>
      </c>
      <c r="AF4" s="3" t="s">
        <v>26</v>
      </c>
      <c r="AG4" s="239"/>
      <c r="AH4" s="239"/>
      <c r="AI4" s="242"/>
      <c r="AJ4" s="2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62" t="s">
        <v>149</v>
      </c>
      <c r="C6" s="262" t="s">
        <v>150</v>
      </c>
      <c r="D6" s="262" t="s">
        <v>454</v>
      </c>
      <c r="E6" s="262" t="s">
        <v>151</v>
      </c>
      <c r="F6" s="262" t="s">
        <v>152</v>
      </c>
      <c r="G6" s="262" t="s">
        <v>153</v>
      </c>
      <c r="H6" s="262" t="s">
        <v>80</v>
      </c>
      <c r="I6" s="262" t="s">
        <v>154</v>
      </c>
      <c r="J6" s="34" t="s">
        <v>155</v>
      </c>
      <c r="K6" s="34" t="s">
        <v>156</v>
      </c>
      <c r="L6" s="34" t="s">
        <v>157</v>
      </c>
      <c r="M6" s="34">
        <v>3.9</v>
      </c>
      <c r="N6" s="262" t="s">
        <v>158</v>
      </c>
      <c r="O6" s="262" t="s">
        <v>159</v>
      </c>
      <c r="P6" s="265" t="s">
        <v>160</v>
      </c>
      <c r="Q6" s="265" t="s">
        <v>86</v>
      </c>
      <c r="R6" s="265" t="s">
        <v>87</v>
      </c>
      <c r="S6" s="265" t="s">
        <v>133</v>
      </c>
      <c r="T6" s="262" t="s">
        <v>161</v>
      </c>
      <c r="U6" s="262" t="s">
        <v>161</v>
      </c>
      <c r="V6" s="262" t="s">
        <v>161</v>
      </c>
      <c r="W6" s="262" t="s">
        <v>162</v>
      </c>
      <c r="X6" s="262" t="s">
        <v>162</v>
      </c>
      <c r="Y6" s="262" t="s">
        <v>162</v>
      </c>
      <c r="Z6" s="262" t="s">
        <v>162</v>
      </c>
      <c r="AA6" s="253" t="s">
        <v>162</v>
      </c>
      <c r="AB6" s="262" t="s">
        <v>161</v>
      </c>
      <c r="AC6" s="265" t="s">
        <v>163</v>
      </c>
      <c r="AD6" s="265" t="s">
        <v>162</v>
      </c>
      <c r="AE6" s="265" t="s">
        <v>162</v>
      </c>
      <c r="AF6" s="265" t="s">
        <v>161</v>
      </c>
      <c r="AG6" s="253" t="s">
        <v>162</v>
      </c>
      <c r="AH6" s="256" t="s">
        <v>108</v>
      </c>
      <c r="AI6" s="256" t="s">
        <v>109</v>
      </c>
      <c r="AJ6" s="315" t="s">
        <v>638</v>
      </c>
    </row>
    <row r="7" spans="1:36" ht="66.599999999999994" customHeight="1" x14ac:dyDescent="0.25">
      <c r="A7" s="1"/>
      <c r="B7" s="263"/>
      <c r="C7" s="263"/>
      <c r="D7" s="263"/>
      <c r="E7" s="263"/>
      <c r="F7" s="263"/>
      <c r="G7" s="263"/>
      <c r="H7" s="263"/>
      <c r="I7" s="263"/>
      <c r="J7" s="34" t="s">
        <v>164</v>
      </c>
      <c r="K7" s="34" t="s">
        <v>165</v>
      </c>
      <c r="L7" s="34" t="s">
        <v>166</v>
      </c>
      <c r="M7" s="34">
        <v>380</v>
      </c>
      <c r="N7" s="263"/>
      <c r="O7" s="263"/>
      <c r="P7" s="260"/>
      <c r="Q7" s="260"/>
      <c r="R7" s="260"/>
      <c r="S7" s="260"/>
      <c r="T7" s="263"/>
      <c r="U7" s="263"/>
      <c r="V7" s="263"/>
      <c r="W7" s="263"/>
      <c r="X7" s="263"/>
      <c r="Y7" s="263"/>
      <c r="Z7" s="263"/>
      <c r="AA7" s="254"/>
      <c r="AB7" s="263"/>
      <c r="AC7" s="260"/>
      <c r="AD7" s="260"/>
      <c r="AE7" s="260"/>
      <c r="AF7" s="260"/>
      <c r="AG7" s="254"/>
      <c r="AH7" s="257"/>
      <c r="AI7" s="257"/>
      <c r="AJ7" s="316"/>
    </row>
    <row r="8" spans="1:36" ht="70.349999999999994" customHeight="1" x14ac:dyDescent="0.25">
      <c r="A8" s="1"/>
      <c r="B8" s="263"/>
      <c r="C8" s="263"/>
      <c r="D8" s="263"/>
      <c r="E8" s="263"/>
      <c r="F8" s="263"/>
      <c r="G8" s="263"/>
      <c r="H8" s="263"/>
      <c r="I8" s="263"/>
      <c r="J8" s="34" t="s">
        <v>167</v>
      </c>
      <c r="K8" s="34" t="s">
        <v>168</v>
      </c>
      <c r="L8" s="34" t="s">
        <v>112</v>
      </c>
      <c r="M8" s="34">
        <v>4169</v>
      </c>
      <c r="N8" s="263"/>
      <c r="O8" s="263"/>
      <c r="P8" s="260"/>
      <c r="Q8" s="260"/>
      <c r="R8" s="260"/>
      <c r="S8" s="260"/>
      <c r="T8" s="263"/>
      <c r="U8" s="263"/>
      <c r="V8" s="263"/>
      <c r="W8" s="263"/>
      <c r="X8" s="263"/>
      <c r="Y8" s="263"/>
      <c r="Z8" s="263"/>
      <c r="AA8" s="254"/>
      <c r="AB8" s="263"/>
      <c r="AC8" s="260"/>
      <c r="AD8" s="260"/>
      <c r="AE8" s="260"/>
      <c r="AF8" s="260"/>
      <c r="AG8" s="254"/>
      <c r="AH8" s="257"/>
      <c r="AI8" s="257"/>
      <c r="AJ8" s="316"/>
    </row>
    <row r="9" spans="1:36" ht="85.35" customHeight="1" x14ac:dyDescent="0.25">
      <c r="A9" s="9"/>
      <c r="B9" s="263"/>
      <c r="C9" s="263"/>
      <c r="D9" s="263"/>
      <c r="E9" s="263"/>
      <c r="F9" s="263"/>
      <c r="G9" s="263"/>
      <c r="H9" s="263"/>
      <c r="I9" s="263"/>
      <c r="J9" s="34" t="s">
        <v>169</v>
      </c>
      <c r="K9" s="34" t="s">
        <v>170</v>
      </c>
      <c r="L9" s="34" t="s">
        <v>112</v>
      </c>
      <c r="M9" s="34">
        <v>500</v>
      </c>
      <c r="N9" s="263"/>
      <c r="O9" s="263"/>
      <c r="P9" s="260"/>
      <c r="Q9" s="260"/>
      <c r="R9" s="260"/>
      <c r="S9" s="260"/>
      <c r="T9" s="263"/>
      <c r="U9" s="263"/>
      <c r="V9" s="263"/>
      <c r="W9" s="263"/>
      <c r="X9" s="263"/>
      <c r="Y9" s="263"/>
      <c r="Z9" s="263"/>
      <c r="AA9" s="254"/>
      <c r="AB9" s="263"/>
      <c r="AC9" s="260"/>
      <c r="AD9" s="260"/>
      <c r="AE9" s="260"/>
      <c r="AF9" s="260"/>
      <c r="AG9" s="254"/>
      <c r="AH9" s="257"/>
      <c r="AI9" s="257"/>
      <c r="AJ9" s="316"/>
    </row>
    <row r="10" spans="1:36" ht="83.1" customHeight="1" thickBot="1" x14ac:dyDescent="0.3">
      <c r="A10" s="14"/>
      <c r="B10" s="264"/>
      <c r="C10" s="264"/>
      <c r="D10" s="263"/>
      <c r="E10" s="263"/>
      <c r="F10" s="264"/>
      <c r="G10" s="263"/>
      <c r="H10" s="264"/>
      <c r="I10" s="264"/>
      <c r="J10" s="34" t="s">
        <v>171</v>
      </c>
      <c r="K10" s="34" t="s">
        <v>172</v>
      </c>
      <c r="L10" s="34" t="s">
        <v>173</v>
      </c>
      <c r="M10" s="34">
        <v>1920</v>
      </c>
      <c r="N10" s="263"/>
      <c r="O10" s="264"/>
      <c r="P10" s="260"/>
      <c r="Q10" s="260"/>
      <c r="R10" s="260"/>
      <c r="S10" s="260"/>
      <c r="T10" s="264"/>
      <c r="U10" s="264"/>
      <c r="V10" s="264"/>
      <c r="W10" s="264"/>
      <c r="X10" s="264"/>
      <c r="Y10" s="264"/>
      <c r="Z10" s="264"/>
      <c r="AA10" s="255"/>
      <c r="AB10" s="264"/>
      <c r="AC10" s="261"/>
      <c r="AD10" s="261"/>
      <c r="AE10" s="261"/>
      <c r="AF10" s="261"/>
      <c r="AG10" s="255"/>
      <c r="AH10" s="258"/>
      <c r="AI10" s="258"/>
      <c r="AJ10" s="317"/>
    </row>
    <row r="11" spans="1:36" ht="74.099999999999994" customHeight="1" x14ac:dyDescent="0.25">
      <c r="A11" s="1"/>
      <c r="B11" s="262" t="s">
        <v>174</v>
      </c>
      <c r="C11" s="262" t="s">
        <v>175</v>
      </c>
      <c r="D11" s="263"/>
      <c r="E11" s="263"/>
      <c r="F11" s="262" t="s">
        <v>176</v>
      </c>
      <c r="G11" s="263"/>
      <c r="H11" s="262" t="s">
        <v>80</v>
      </c>
      <c r="I11" s="262" t="s">
        <v>154</v>
      </c>
      <c r="J11" s="34" t="s">
        <v>155</v>
      </c>
      <c r="K11" s="34" t="s">
        <v>156</v>
      </c>
      <c r="L11" s="34" t="s">
        <v>157</v>
      </c>
      <c r="M11" s="34">
        <v>27</v>
      </c>
      <c r="N11" s="263"/>
      <c r="O11" s="262" t="s">
        <v>177</v>
      </c>
      <c r="P11" s="260"/>
      <c r="Q11" s="260"/>
      <c r="R11" s="260"/>
      <c r="S11" s="260"/>
      <c r="T11" s="262" t="s">
        <v>178</v>
      </c>
      <c r="U11" s="262" t="s">
        <v>178</v>
      </c>
      <c r="V11" s="262" t="s">
        <v>179</v>
      </c>
      <c r="W11" s="262" t="s">
        <v>162</v>
      </c>
      <c r="X11" s="262" t="s">
        <v>162</v>
      </c>
      <c r="Y11" s="262" t="s">
        <v>162</v>
      </c>
      <c r="Z11" s="262" t="s">
        <v>162</v>
      </c>
      <c r="AA11" s="253" t="s">
        <v>162</v>
      </c>
      <c r="AB11" s="312" t="s">
        <v>180</v>
      </c>
      <c r="AC11" s="265" t="s">
        <v>163</v>
      </c>
      <c r="AD11" s="265" t="s">
        <v>162</v>
      </c>
      <c r="AE11" s="265" t="s">
        <v>162</v>
      </c>
      <c r="AF11" s="265" t="s">
        <v>178</v>
      </c>
      <c r="AG11" s="265" t="s">
        <v>162</v>
      </c>
      <c r="AH11" s="304" t="s">
        <v>181</v>
      </c>
      <c r="AI11" s="304" t="s">
        <v>471</v>
      </c>
      <c r="AJ11" s="259">
        <v>45527</v>
      </c>
    </row>
    <row r="12" spans="1:36" ht="72" customHeight="1" x14ac:dyDescent="0.25">
      <c r="A12" s="1"/>
      <c r="B12" s="263"/>
      <c r="C12" s="263"/>
      <c r="D12" s="263"/>
      <c r="E12" s="263"/>
      <c r="F12" s="263"/>
      <c r="G12" s="263"/>
      <c r="H12" s="263"/>
      <c r="I12" s="263"/>
      <c r="J12" s="34" t="s">
        <v>164</v>
      </c>
      <c r="K12" s="34" t="s">
        <v>165</v>
      </c>
      <c r="L12" s="34" t="s">
        <v>166</v>
      </c>
      <c r="M12" s="34">
        <v>1161</v>
      </c>
      <c r="N12" s="263"/>
      <c r="O12" s="263"/>
      <c r="P12" s="260"/>
      <c r="Q12" s="260"/>
      <c r="R12" s="260"/>
      <c r="S12" s="260"/>
      <c r="T12" s="263"/>
      <c r="U12" s="263"/>
      <c r="V12" s="263"/>
      <c r="W12" s="263"/>
      <c r="X12" s="263"/>
      <c r="Y12" s="263"/>
      <c r="Z12" s="263"/>
      <c r="AA12" s="254"/>
      <c r="AB12" s="313"/>
      <c r="AC12" s="260"/>
      <c r="AD12" s="260"/>
      <c r="AE12" s="260"/>
      <c r="AF12" s="260"/>
      <c r="AG12" s="260"/>
      <c r="AH12" s="305"/>
      <c r="AI12" s="305"/>
      <c r="AJ12" s="307"/>
    </row>
    <row r="13" spans="1:36" ht="69.599999999999994" customHeight="1" x14ac:dyDescent="0.25">
      <c r="A13" s="1"/>
      <c r="B13" s="263"/>
      <c r="C13" s="263"/>
      <c r="D13" s="263"/>
      <c r="E13" s="263"/>
      <c r="F13" s="263"/>
      <c r="G13" s="263"/>
      <c r="H13" s="263"/>
      <c r="I13" s="263"/>
      <c r="J13" s="34" t="s">
        <v>167</v>
      </c>
      <c r="K13" s="34" t="s">
        <v>168</v>
      </c>
      <c r="L13" s="34" t="s">
        <v>112</v>
      </c>
      <c r="M13" s="34">
        <v>2182</v>
      </c>
      <c r="N13" s="263"/>
      <c r="O13" s="263"/>
      <c r="P13" s="260"/>
      <c r="Q13" s="260"/>
      <c r="R13" s="260"/>
      <c r="S13" s="260"/>
      <c r="T13" s="263"/>
      <c r="U13" s="263"/>
      <c r="V13" s="263"/>
      <c r="W13" s="263"/>
      <c r="X13" s="263"/>
      <c r="Y13" s="263"/>
      <c r="Z13" s="263"/>
      <c r="AA13" s="254"/>
      <c r="AB13" s="313"/>
      <c r="AC13" s="260"/>
      <c r="AD13" s="260"/>
      <c r="AE13" s="260"/>
      <c r="AF13" s="260"/>
      <c r="AG13" s="260"/>
      <c r="AH13" s="305"/>
      <c r="AI13" s="305"/>
      <c r="AJ13" s="307"/>
    </row>
    <row r="14" spans="1:36" ht="77.849999999999994" customHeight="1" x14ac:dyDescent="0.25">
      <c r="A14" s="1"/>
      <c r="B14" s="263"/>
      <c r="C14" s="263"/>
      <c r="D14" s="263"/>
      <c r="E14" s="263"/>
      <c r="F14" s="263"/>
      <c r="G14" s="263"/>
      <c r="H14" s="263"/>
      <c r="I14" s="263"/>
      <c r="J14" s="34" t="s">
        <v>169</v>
      </c>
      <c r="K14" s="34" t="s">
        <v>170</v>
      </c>
      <c r="L14" s="34" t="s">
        <v>112</v>
      </c>
      <c r="M14" s="34">
        <v>1176</v>
      </c>
      <c r="N14" s="263"/>
      <c r="O14" s="263"/>
      <c r="P14" s="260"/>
      <c r="Q14" s="260"/>
      <c r="R14" s="260"/>
      <c r="S14" s="260"/>
      <c r="T14" s="263"/>
      <c r="U14" s="263"/>
      <c r="V14" s="263"/>
      <c r="W14" s="263"/>
      <c r="X14" s="263"/>
      <c r="Y14" s="263"/>
      <c r="Z14" s="263"/>
      <c r="AA14" s="254"/>
      <c r="AB14" s="313"/>
      <c r="AC14" s="260"/>
      <c r="AD14" s="260"/>
      <c r="AE14" s="260"/>
      <c r="AF14" s="260"/>
      <c r="AG14" s="260"/>
      <c r="AH14" s="305"/>
      <c r="AI14" s="305"/>
      <c r="AJ14" s="307"/>
    </row>
    <row r="15" spans="1:36" ht="78.599999999999994" customHeight="1" x14ac:dyDescent="0.25">
      <c r="B15" s="264"/>
      <c r="C15" s="264"/>
      <c r="D15" s="263"/>
      <c r="E15" s="263"/>
      <c r="F15" s="264"/>
      <c r="G15" s="263"/>
      <c r="H15" s="264"/>
      <c r="I15" s="264"/>
      <c r="J15" s="34" t="s">
        <v>171</v>
      </c>
      <c r="K15" s="34" t="s">
        <v>172</v>
      </c>
      <c r="L15" s="34" t="s">
        <v>173</v>
      </c>
      <c r="M15" s="34">
        <v>893</v>
      </c>
      <c r="N15" s="263"/>
      <c r="O15" s="264"/>
      <c r="P15" s="260"/>
      <c r="Q15" s="260"/>
      <c r="R15" s="260"/>
      <c r="S15" s="260"/>
      <c r="T15" s="264"/>
      <c r="U15" s="264"/>
      <c r="V15" s="264"/>
      <c r="W15" s="264"/>
      <c r="X15" s="264"/>
      <c r="Y15" s="264"/>
      <c r="Z15" s="264"/>
      <c r="AA15" s="255"/>
      <c r="AB15" s="314"/>
      <c r="AC15" s="261"/>
      <c r="AD15" s="261"/>
      <c r="AE15" s="261"/>
      <c r="AF15" s="261"/>
      <c r="AG15" s="261"/>
      <c r="AH15" s="306"/>
      <c r="AI15" s="306"/>
      <c r="AJ15" s="308"/>
    </row>
    <row r="16" spans="1:36" ht="98.1" customHeight="1" x14ac:dyDescent="0.25">
      <c r="B16" s="262" t="s">
        <v>183</v>
      </c>
      <c r="C16" s="262" t="s">
        <v>184</v>
      </c>
      <c r="D16" s="263"/>
      <c r="E16" s="263"/>
      <c r="F16" s="262" t="s">
        <v>184</v>
      </c>
      <c r="G16" s="263"/>
      <c r="H16" s="262" t="s">
        <v>80</v>
      </c>
      <c r="I16" s="262" t="s">
        <v>154</v>
      </c>
      <c r="J16" s="34" t="s">
        <v>185</v>
      </c>
      <c r="K16" s="34" t="s">
        <v>186</v>
      </c>
      <c r="L16" s="34" t="s">
        <v>157</v>
      </c>
      <c r="M16" s="34">
        <v>2.7530000000000001</v>
      </c>
      <c r="N16" s="263"/>
      <c r="O16" s="262" t="s">
        <v>187</v>
      </c>
      <c r="P16" s="260"/>
      <c r="Q16" s="260"/>
      <c r="R16" s="260"/>
      <c r="S16" s="260"/>
      <c r="T16" s="262" t="s">
        <v>188</v>
      </c>
      <c r="U16" s="262" t="s">
        <v>188</v>
      </c>
      <c r="V16" s="262" t="s">
        <v>188</v>
      </c>
      <c r="W16" s="262" t="s">
        <v>162</v>
      </c>
      <c r="X16" s="262" t="s">
        <v>162</v>
      </c>
      <c r="Y16" s="262" t="s">
        <v>162</v>
      </c>
      <c r="Z16" s="262" t="s">
        <v>162</v>
      </c>
      <c r="AA16" s="253" t="s">
        <v>162</v>
      </c>
      <c r="AB16" s="262" t="s">
        <v>188</v>
      </c>
      <c r="AC16" s="265" t="s">
        <v>163</v>
      </c>
      <c r="AD16" s="265" t="s">
        <v>162</v>
      </c>
      <c r="AE16" s="265" t="s">
        <v>162</v>
      </c>
      <c r="AF16" s="265" t="s">
        <v>188</v>
      </c>
      <c r="AG16" s="265" t="s">
        <v>162</v>
      </c>
      <c r="AH16" s="309" t="s">
        <v>108</v>
      </c>
      <c r="AI16" s="309" t="s">
        <v>109</v>
      </c>
      <c r="AJ16" s="259" t="s">
        <v>639</v>
      </c>
    </row>
    <row r="17" spans="2:36" ht="74.849999999999994" customHeight="1" x14ac:dyDescent="0.25">
      <c r="B17" s="263"/>
      <c r="C17" s="263"/>
      <c r="D17" s="263"/>
      <c r="E17" s="263"/>
      <c r="F17" s="263"/>
      <c r="G17" s="263"/>
      <c r="H17" s="263"/>
      <c r="I17" s="263"/>
      <c r="J17" s="34" t="s">
        <v>155</v>
      </c>
      <c r="K17" s="34" t="s">
        <v>189</v>
      </c>
      <c r="L17" s="34" t="s">
        <v>157</v>
      </c>
      <c r="M17" s="34" t="s">
        <v>455</v>
      </c>
      <c r="N17" s="263"/>
      <c r="O17" s="263"/>
      <c r="P17" s="260"/>
      <c r="Q17" s="260"/>
      <c r="R17" s="260"/>
      <c r="S17" s="260"/>
      <c r="T17" s="263"/>
      <c r="U17" s="263"/>
      <c r="V17" s="263"/>
      <c r="W17" s="263"/>
      <c r="X17" s="263"/>
      <c r="Y17" s="263"/>
      <c r="Z17" s="263"/>
      <c r="AA17" s="254"/>
      <c r="AB17" s="263"/>
      <c r="AC17" s="260"/>
      <c r="AD17" s="260"/>
      <c r="AE17" s="260"/>
      <c r="AF17" s="260"/>
      <c r="AG17" s="260"/>
      <c r="AH17" s="310"/>
      <c r="AI17" s="310"/>
      <c r="AJ17" s="307"/>
    </row>
    <row r="18" spans="2:36" ht="69.599999999999994" customHeight="1" x14ac:dyDescent="0.25">
      <c r="B18" s="263"/>
      <c r="C18" s="263"/>
      <c r="D18" s="263"/>
      <c r="E18" s="263"/>
      <c r="F18" s="263"/>
      <c r="G18" s="263"/>
      <c r="H18" s="263"/>
      <c r="I18" s="263"/>
      <c r="J18" s="34" t="s">
        <v>164</v>
      </c>
      <c r="K18" s="34" t="s">
        <v>165</v>
      </c>
      <c r="L18" s="34" t="s">
        <v>166</v>
      </c>
      <c r="M18" s="34">
        <v>600</v>
      </c>
      <c r="N18" s="263"/>
      <c r="O18" s="263"/>
      <c r="P18" s="260"/>
      <c r="Q18" s="260"/>
      <c r="R18" s="260"/>
      <c r="S18" s="260"/>
      <c r="T18" s="263"/>
      <c r="U18" s="263"/>
      <c r="V18" s="263"/>
      <c r="W18" s="263"/>
      <c r="X18" s="263"/>
      <c r="Y18" s="263"/>
      <c r="Z18" s="263"/>
      <c r="AA18" s="254"/>
      <c r="AB18" s="263"/>
      <c r="AC18" s="260"/>
      <c r="AD18" s="260"/>
      <c r="AE18" s="260"/>
      <c r="AF18" s="260"/>
      <c r="AG18" s="260"/>
      <c r="AH18" s="310"/>
      <c r="AI18" s="310"/>
      <c r="AJ18" s="307"/>
    </row>
    <row r="19" spans="2:36" ht="71.849999999999994" customHeight="1" x14ac:dyDescent="0.25">
      <c r="B19" s="263"/>
      <c r="C19" s="263"/>
      <c r="D19" s="263"/>
      <c r="E19" s="263"/>
      <c r="F19" s="263"/>
      <c r="G19" s="263"/>
      <c r="H19" s="263"/>
      <c r="I19" s="263"/>
      <c r="J19" s="34" t="s">
        <v>167</v>
      </c>
      <c r="K19" s="34" t="s">
        <v>168</v>
      </c>
      <c r="L19" s="34" t="s">
        <v>112</v>
      </c>
      <c r="M19" s="34">
        <v>56</v>
      </c>
      <c r="N19" s="263"/>
      <c r="O19" s="263"/>
      <c r="P19" s="260"/>
      <c r="Q19" s="260"/>
      <c r="R19" s="260"/>
      <c r="S19" s="260"/>
      <c r="T19" s="263"/>
      <c r="U19" s="263"/>
      <c r="V19" s="263"/>
      <c r="W19" s="263"/>
      <c r="X19" s="263"/>
      <c r="Y19" s="263"/>
      <c r="Z19" s="263"/>
      <c r="AA19" s="254"/>
      <c r="AB19" s="263"/>
      <c r="AC19" s="260"/>
      <c r="AD19" s="260"/>
      <c r="AE19" s="260"/>
      <c r="AF19" s="260"/>
      <c r="AG19" s="260"/>
      <c r="AH19" s="310"/>
      <c r="AI19" s="310"/>
      <c r="AJ19" s="307"/>
    </row>
    <row r="20" spans="2:36" ht="80.099999999999994" customHeight="1" x14ac:dyDescent="0.25">
      <c r="B20" s="264"/>
      <c r="C20" s="264"/>
      <c r="D20" s="263"/>
      <c r="E20" s="263"/>
      <c r="F20" s="264"/>
      <c r="G20" s="263"/>
      <c r="H20" s="264"/>
      <c r="I20" s="264"/>
      <c r="J20" s="34" t="s">
        <v>169</v>
      </c>
      <c r="K20" s="34" t="s">
        <v>170</v>
      </c>
      <c r="L20" s="34" t="s">
        <v>112</v>
      </c>
      <c r="M20" s="34">
        <v>1045</v>
      </c>
      <c r="N20" s="263"/>
      <c r="O20" s="264"/>
      <c r="P20" s="260"/>
      <c r="Q20" s="260"/>
      <c r="R20" s="260"/>
      <c r="S20" s="260"/>
      <c r="T20" s="264"/>
      <c r="U20" s="264"/>
      <c r="V20" s="264"/>
      <c r="W20" s="264"/>
      <c r="X20" s="264"/>
      <c r="Y20" s="264"/>
      <c r="Z20" s="264"/>
      <c r="AA20" s="255"/>
      <c r="AB20" s="264"/>
      <c r="AC20" s="261"/>
      <c r="AD20" s="261"/>
      <c r="AE20" s="261"/>
      <c r="AF20" s="261"/>
      <c r="AG20" s="261"/>
      <c r="AH20" s="311"/>
      <c r="AI20" s="311"/>
      <c r="AJ20" s="308"/>
    </row>
    <row r="21" spans="2:36" ht="97.35" customHeight="1" x14ac:dyDescent="0.25">
      <c r="B21" s="262" t="s">
        <v>190</v>
      </c>
      <c r="C21" s="262" t="s">
        <v>191</v>
      </c>
      <c r="D21" s="263"/>
      <c r="E21" s="263"/>
      <c r="F21" s="262" t="s">
        <v>192</v>
      </c>
      <c r="G21" s="263"/>
      <c r="H21" s="262" t="s">
        <v>80</v>
      </c>
      <c r="I21" s="262" t="s">
        <v>154</v>
      </c>
      <c r="J21" s="34" t="s">
        <v>185</v>
      </c>
      <c r="K21" s="34" t="s">
        <v>186</v>
      </c>
      <c r="L21" s="34" t="s">
        <v>157</v>
      </c>
      <c r="M21" s="34">
        <v>4.3</v>
      </c>
      <c r="N21" s="263"/>
      <c r="O21" s="262" t="s">
        <v>193</v>
      </c>
      <c r="P21" s="260"/>
      <c r="Q21" s="260"/>
      <c r="R21" s="260"/>
      <c r="S21" s="260"/>
      <c r="T21" s="262" t="s">
        <v>194</v>
      </c>
      <c r="U21" s="262" t="s">
        <v>194</v>
      </c>
      <c r="V21" s="262" t="s">
        <v>194</v>
      </c>
      <c r="W21" s="262" t="s">
        <v>162</v>
      </c>
      <c r="X21" s="262" t="s">
        <v>162</v>
      </c>
      <c r="Y21" s="262" t="s">
        <v>162</v>
      </c>
      <c r="Z21" s="262" t="s">
        <v>162</v>
      </c>
      <c r="AA21" s="253" t="s">
        <v>162</v>
      </c>
      <c r="AB21" s="262">
        <v>4252930.33</v>
      </c>
      <c r="AC21" s="265" t="s">
        <v>163</v>
      </c>
      <c r="AD21" s="265" t="s">
        <v>162</v>
      </c>
      <c r="AE21" s="265" t="s">
        <v>162</v>
      </c>
      <c r="AF21" s="265" t="s">
        <v>194</v>
      </c>
      <c r="AG21" s="265" t="s">
        <v>162</v>
      </c>
      <c r="AH21" s="304" t="s">
        <v>195</v>
      </c>
      <c r="AI21" s="304" t="s">
        <v>196</v>
      </c>
      <c r="AJ21" s="300">
        <v>45624</v>
      </c>
    </row>
    <row r="22" spans="2:36" ht="77.849999999999994" customHeight="1" x14ac:dyDescent="0.25">
      <c r="B22" s="263"/>
      <c r="C22" s="263"/>
      <c r="D22" s="263"/>
      <c r="E22" s="263"/>
      <c r="F22" s="263"/>
      <c r="G22" s="263"/>
      <c r="H22" s="263"/>
      <c r="I22" s="263"/>
      <c r="J22" s="34" t="s">
        <v>155</v>
      </c>
      <c r="K22" s="34" t="s">
        <v>189</v>
      </c>
      <c r="L22" s="34" t="s">
        <v>157</v>
      </c>
      <c r="M22" s="34">
        <v>15.7</v>
      </c>
      <c r="N22" s="263"/>
      <c r="O22" s="263"/>
      <c r="P22" s="260"/>
      <c r="Q22" s="260"/>
      <c r="R22" s="260"/>
      <c r="S22" s="260"/>
      <c r="T22" s="263"/>
      <c r="U22" s="263"/>
      <c r="V22" s="263"/>
      <c r="W22" s="263"/>
      <c r="X22" s="263"/>
      <c r="Y22" s="263"/>
      <c r="Z22" s="263"/>
      <c r="AA22" s="254"/>
      <c r="AB22" s="263"/>
      <c r="AC22" s="260"/>
      <c r="AD22" s="260"/>
      <c r="AE22" s="260"/>
      <c r="AF22" s="260"/>
      <c r="AG22" s="260"/>
      <c r="AH22" s="305"/>
      <c r="AI22" s="305"/>
      <c r="AJ22" s="301"/>
    </row>
    <row r="23" spans="2:36" ht="69.599999999999994" customHeight="1" x14ac:dyDescent="0.25">
      <c r="B23" s="263"/>
      <c r="C23" s="263"/>
      <c r="D23" s="263"/>
      <c r="E23" s="263"/>
      <c r="F23" s="263"/>
      <c r="G23" s="263"/>
      <c r="H23" s="263"/>
      <c r="I23" s="263"/>
      <c r="J23" s="34" t="s">
        <v>164</v>
      </c>
      <c r="K23" s="34" t="s">
        <v>165</v>
      </c>
      <c r="L23" s="34" t="s">
        <v>166</v>
      </c>
      <c r="M23" s="34">
        <v>719</v>
      </c>
      <c r="N23" s="263"/>
      <c r="O23" s="263"/>
      <c r="P23" s="260"/>
      <c r="Q23" s="260"/>
      <c r="R23" s="260"/>
      <c r="S23" s="260"/>
      <c r="T23" s="263"/>
      <c r="U23" s="263"/>
      <c r="V23" s="263"/>
      <c r="W23" s="263"/>
      <c r="X23" s="263"/>
      <c r="Y23" s="263"/>
      <c r="Z23" s="263"/>
      <c r="AA23" s="254"/>
      <c r="AB23" s="263"/>
      <c r="AC23" s="260"/>
      <c r="AD23" s="260"/>
      <c r="AE23" s="260"/>
      <c r="AF23" s="260"/>
      <c r="AG23" s="260"/>
      <c r="AH23" s="305"/>
      <c r="AI23" s="305"/>
      <c r="AJ23" s="301"/>
    </row>
    <row r="24" spans="2:36" ht="70.349999999999994" customHeight="1" x14ac:dyDescent="0.25">
      <c r="B24" s="263"/>
      <c r="C24" s="263"/>
      <c r="D24" s="263"/>
      <c r="E24" s="263"/>
      <c r="F24" s="263"/>
      <c r="G24" s="263"/>
      <c r="H24" s="263"/>
      <c r="I24" s="263"/>
      <c r="J24" s="34" t="s">
        <v>167</v>
      </c>
      <c r="K24" s="34" t="s">
        <v>168</v>
      </c>
      <c r="L24" s="34" t="s">
        <v>112</v>
      </c>
      <c r="M24" s="34">
        <v>210</v>
      </c>
      <c r="N24" s="263"/>
      <c r="O24" s="263"/>
      <c r="P24" s="260"/>
      <c r="Q24" s="260"/>
      <c r="R24" s="260"/>
      <c r="S24" s="260"/>
      <c r="T24" s="263"/>
      <c r="U24" s="263"/>
      <c r="V24" s="263"/>
      <c r="W24" s="263"/>
      <c r="X24" s="263"/>
      <c r="Y24" s="263"/>
      <c r="Z24" s="263"/>
      <c r="AA24" s="254"/>
      <c r="AB24" s="263"/>
      <c r="AC24" s="260"/>
      <c r="AD24" s="260"/>
      <c r="AE24" s="260"/>
      <c r="AF24" s="260"/>
      <c r="AG24" s="260"/>
      <c r="AH24" s="305"/>
      <c r="AI24" s="305"/>
      <c r="AJ24" s="302"/>
    </row>
    <row r="25" spans="2:36" ht="84" customHeight="1" x14ac:dyDescent="0.25">
      <c r="B25" s="263"/>
      <c r="C25" s="263"/>
      <c r="D25" s="263"/>
      <c r="E25" s="263"/>
      <c r="F25" s="263"/>
      <c r="G25" s="263"/>
      <c r="H25" s="263"/>
      <c r="I25" s="263"/>
      <c r="J25" s="34" t="s">
        <v>169</v>
      </c>
      <c r="K25" s="34" t="s">
        <v>170</v>
      </c>
      <c r="L25" s="34" t="s">
        <v>112</v>
      </c>
      <c r="M25" s="34">
        <v>902</v>
      </c>
      <c r="N25" s="263"/>
      <c r="O25" s="263"/>
      <c r="P25" s="260"/>
      <c r="Q25" s="260"/>
      <c r="R25" s="260"/>
      <c r="S25" s="260"/>
      <c r="T25" s="263"/>
      <c r="U25" s="263"/>
      <c r="V25" s="263"/>
      <c r="W25" s="263"/>
      <c r="X25" s="263"/>
      <c r="Y25" s="263"/>
      <c r="Z25" s="263"/>
      <c r="AA25" s="254"/>
      <c r="AB25" s="263"/>
      <c r="AC25" s="260"/>
      <c r="AD25" s="260"/>
      <c r="AE25" s="260"/>
      <c r="AF25" s="260"/>
      <c r="AG25" s="260"/>
      <c r="AH25" s="305"/>
      <c r="AI25" s="305"/>
      <c r="AJ25" s="302"/>
    </row>
    <row r="26" spans="2:36" ht="83.85" customHeight="1" x14ac:dyDescent="0.25">
      <c r="B26" s="264"/>
      <c r="C26" s="264"/>
      <c r="D26" s="264"/>
      <c r="E26" s="264"/>
      <c r="F26" s="264"/>
      <c r="G26" s="264"/>
      <c r="H26" s="264"/>
      <c r="I26" s="264"/>
      <c r="J26" s="34" t="s">
        <v>171</v>
      </c>
      <c r="K26" s="34" t="s">
        <v>172</v>
      </c>
      <c r="L26" s="34" t="s">
        <v>173</v>
      </c>
      <c r="M26" s="34">
        <v>60</v>
      </c>
      <c r="N26" s="264"/>
      <c r="O26" s="264"/>
      <c r="P26" s="261"/>
      <c r="Q26" s="261"/>
      <c r="R26" s="261"/>
      <c r="S26" s="261"/>
      <c r="T26" s="264"/>
      <c r="U26" s="264"/>
      <c r="V26" s="264"/>
      <c r="W26" s="264"/>
      <c r="X26" s="264"/>
      <c r="Y26" s="264"/>
      <c r="Z26" s="264"/>
      <c r="AA26" s="255"/>
      <c r="AB26" s="264"/>
      <c r="AC26" s="261"/>
      <c r="AD26" s="261"/>
      <c r="AE26" s="261"/>
      <c r="AF26" s="261"/>
      <c r="AG26" s="261"/>
      <c r="AH26" s="306"/>
      <c r="AI26" s="306"/>
      <c r="AJ26" s="303"/>
    </row>
    <row r="27" spans="2:36" ht="63.75" x14ac:dyDescent="0.25">
      <c r="B27" s="279" t="s">
        <v>282</v>
      </c>
      <c r="C27" s="297" t="s">
        <v>283</v>
      </c>
      <c r="D27" s="297" t="s">
        <v>284</v>
      </c>
      <c r="E27" s="297" t="s">
        <v>285</v>
      </c>
      <c r="F27" s="297" t="s">
        <v>283</v>
      </c>
      <c r="G27" s="297" t="s">
        <v>286</v>
      </c>
      <c r="H27" s="297" t="s">
        <v>80</v>
      </c>
      <c r="I27" s="297" t="s">
        <v>80</v>
      </c>
      <c r="J27" s="56" t="s">
        <v>287</v>
      </c>
      <c r="K27" s="56" t="s">
        <v>288</v>
      </c>
      <c r="L27" s="56" t="s">
        <v>289</v>
      </c>
      <c r="M27" s="57">
        <v>2132232</v>
      </c>
      <c r="N27" s="297" t="s">
        <v>158</v>
      </c>
      <c r="O27" s="297" t="s">
        <v>290</v>
      </c>
      <c r="P27" s="279" t="s">
        <v>160</v>
      </c>
      <c r="Q27" s="279" t="s">
        <v>86</v>
      </c>
      <c r="R27" s="279" t="s">
        <v>87</v>
      </c>
      <c r="S27" s="279" t="s">
        <v>133</v>
      </c>
      <c r="T27" s="291">
        <v>2120947.2000000002</v>
      </c>
      <c r="U27" s="291">
        <v>2120947.2000000002</v>
      </c>
      <c r="V27" s="291">
        <v>2120947.2000000002</v>
      </c>
      <c r="W27" s="291" t="s">
        <v>162</v>
      </c>
      <c r="X27" s="291" t="s">
        <v>162</v>
      </c>
      <c r="Y27" s="291" t="s">
        <v>162</v>
      </c>
      <c r="Z27" s="291" t="s">
        <v>162</v>
      </c>
      <c r="AA27" s="288" t="s">
        <v>162</v>
      </c>
      <c r="AB27" s="291">
        <v>374284.79999999999</v>
      </c>
      <c r="AC27" s="294" t="s">
        <v>163</v>
      </c>
      <c r="AD27" s="294" t="s">
        <v>162</v>
      </c>
      <c r="AE27" s="294" t="s">
        <v>162</v>
      </c>
      <c r="AF27" s="294">
        <v>2120947.2000000002</v>
      </c>
      <c r="AG27" s="279" t="s">
        <v>162</v>
      </c>
      <c r="AH27" s="282" t="s">
        <v>108</v>
      </c>
      <c r="AI27" s="282" t="s">
        <v>109</v>
      </c>
      <c r="AJ27" s="285">
        <v>45369</v>
      </c>
    </row>
    <row r="28" spans="2:36" ht="89.25" x14ac:dyDescent="0.25">
      <c r="B28" s="280"/>
      <c r="C28" s="298"/>
      <c r="D28" s="298"/>
      <c r="E28" s="298"/>
      <c r="F28" s="298"/>
      <c r="G28" s="298"/>
      <c r="H28" s="298"/>
      <c r="I28" s="298"/>
      <c r="J28" s="56" t="s">
        <v>291</v>
      </c>
      <c r="K28" s="56" t="s">
        <v>292</v>
      </c>
      <c r="L28" s="56" t="s">
        <v>117</v>
      </c>
      <c r="M28" s="56">
        <v>1</v>
      </c>
      <c r="N28" s="298"/>
      <c r="O28" s="298"/>
      <c r="P28" s="280"/>
      <c r="Q28" s="280"/>
      <c r="R28" s="280"/>
      <c r="S28" s="280"/>
      <c r="T28" s="292"/>
      <c r="U28" s="292"/>
      <c r="V28" s="292"/>
      <c r="W28" s="292"/>
      <c r="X28" s="292"/>
      <c r="Y28" s="292"/>
      <c r="Z28" s="292"/>
      <c r="AA28" s="289"/>
      <c r="AB28" s="292"/>
      <c r="AC28" s="295"/>
      <c r="AD28" s="295"/>
      <c r="AE28" s="295"/>
      <c r="AF28" s="295"/>
      <c r="AG28" s="280"/>
      <c r="AH28" s="283"/>
      <c r="AI28" s="283"/>
      <c r="AJ28" s="286"/>
    </row>
    <row r="29" spans="2:36" ht="51" x14ac:dyDescent="0.25">
      <c r="B29" s="281"/>
      <c r="C29" s="299"/>
      <c r="D29" s="299"/>
      <c r="E29" s="299"/>
      <c r="F29" s="299"/>
      <c r="G29" s="299"/>
      <c r="H29" s="299"/>
      <c r="I29" s="299"/>
      <c r="J29" s="56" t="s">
        <v>293</v>
      </c>
      <c r="K29" s="56" t="s">
        <v>294</v>
      </c>
      <c r="L29" s="56" t="s">
        <v>295</v>
      </c>
      <c r="M29" s="56">
        <v>2093</v>
      </c>
      <c r="N29" s="299"/>
      <c r="O29" s="299"/>
      <c r="P29" s="281"/>
      <c r="Q29" s="281"/>
      <c r="R29" s="281"/>
      <c r="S29" s="281"/>
      <c r="T29" s="293"/>
      <c r="U29" s="293"/>
      <c r="V29" s="293"/>
      <c r="W29" s="293"/>
      <c r="X29" s="293"/>
      <c r="Y29" s="293"/>
      <c r="Z29" s="293"/>
      <c r="AA29" s="290"/>
      <c r="AB29" s="293"/>
      <c r="AC29" s="296"/>
      <c r="AD29" s="296"/>
      <c r="AE29" s="296"/>
      <c r="AF29" s="296"/>
      <c r="AG29" s="281"/>
      <c r="AH29" s="284"/>
      <c r="AI29" s="284"/>
      <c r="AJ29" s="287"/>
    </row>
    <row r="30" spans="2:36" ht="76.5" x14ac:dyDescent="0.25">
      <c r="B30" s="278" t="s">
        <v>456</v>
      </c>
      <c r="C30" s="267" t="s">
        <v>457</v>
      </c>
      <c r="D30" s="267" t="s">
        <v>458</v>
      </c>
      <c r="E30" s="267" t="s">
        <v>459</v>
      </c>
      <c r="F30" s="267" t="s">
        <v>457</v>
      </c>
      <c r="G30" s="267" t="s">
        <v>460</v>
      </c>
      <c r="H30" s="267" t="s">
        <v>80</v>
      </c>
      <c r="I30" s="267" t="s">
        <v>80</v>
      </c>
      <c r="J30" s="156" t="s">
        <v>461</v>
      </c>
      <c r="K30" s="156" t="s">
        <v>462</v>
      </c>
      <c r="L30" s="156" t="s">
        <v>463</v>
      </c>
      <c r="M30" s="156">
        <v>1</v>
      </c>
      <c r="N30" s="267" t="s">
        <v>120</v>
      </c>
      <c r="O30" s="267" t="s">
        <v>464</v>
      </c>
      <c r="P30" s="267" t="s">
        <v>160</v>
      </c>
      <c r="Q30" s="267" t="s">
        <v>86</v>
      </c>
      <c r="R30" s="267" t="s">
        <v>87</v>
      </c>
      <c r="S30" s="267" t="s">
        <v>133</v>
      </c>
      <c r="T30" s="276">
        <v>300000</v>
      </c>
      <c r="U30" s="273">
        <v>300000</v>
      </c>
      <c r="V30" s="273">
        <v>300000</v>
      </c>
      <c r="W30" s="267" t="s">
        <v>162</v>
      </c>
      <c r="X30" s="267" t="s">
        <v>162</v>
      </c>
      <c r="Y30" s="267" t="s">
        <v>162</v>
      </c>
      <c r="Z30" s="267" t="s">
        <v>162</v>
      </c>
      <c r="AA30" s="267" t="s">
        <v>162</v>
      </c>
      <c r="AB30" s="271">
        <v>52941.18</v>
      </c>
      <c r="AC30" s="267" t="s">
        <v>163</v>
      </c>
      <c r="AD30" s="267" t="s">
        <v>162</v>
      </c>
      <c r="AE30" s="273" t="s">
        <v>162</v>
      </c>
      <c r="AF30" s="274">
        <v>300000</v>
      </c>
      <c r="AG30" s="267" t="s">
        <v>162</v>
      </c>
      <c r="AH30" s="269" t="s">
        <v>181</v>
      </c>
      <c r="AI30" s="269" t="s">
        <v>182</v>
      </c>
      <c r="AJ30" s="269" t="s">
        <v>571</v>
      </c>
    </row>
    <row r="31" spans="2:36" ht="89.25" x14ac:dyDescent="0.25">
      <c r="B31" s="277"/>
      <c r="C31" s="268"/>
      <c r="D31" s="268"/>
      <c r="E31" s="268"/>
      <c r="F31" s="268"/>
      <c r="G31" s="268"/>
      <c r="H31" s="268"/>
      <c r="I31" s="268"/>
      <c r="J31" s="156" t="s">
        <v>465</v>
      </c>
      <c r="K31" s="156" t="s">
        <v>466</v>
      </c>
      <c r="L31" s="156" t="s">
        <v>467</v>
      </c>
      <c r="M31" s="157">
        <v>1</v>
      </c>
      <c r="N31" s="268"/>
      <c r="O31" s="268"/>
      <c r="P31" s="268"/>
      <c r="Q31" s="268"/>
      <c r="R31" s="268"/>
      <c r="S31" s="268"/>
      <c r="T31" s="277"/>
      <c r="U31" s="268"/>
      <c r="V31" s="268"/>
      <c r="W31" s="268"/>
      <c r="X31" s="268"/>
      <c r="Y31" s="268"/>
      <c r="Z31" s="268"/>
      <c r="AA31" s="268"/>
      <c r="AB31" s="272"/>
      <c r="AC31" s="268"/>
      <c r="AD31" s="268"/>
      <c r="AE31" s="268"/>
      <c r="AF31" s="275"/>
      <c r="AG31" s="268"/>
      <c r="AH31" s="270"/>
      <c r="AI31" s="270"/>
      <c r="AJ31" s="270"/>
    </row>
    <row r="32" spans="2:36" ht="76.5" x14ac:dyDescent="0.25">
      <c r="B32" s="278" t="s">
        <v>468</v>
      </c>
      <c r="C32" s="267" t="s">
        <v>469</v>
      </c>
      <c r="D32" s="267" t="s">
        <v>458</v>
      </c>
      <c r="E32" s="267" t="s">
        <v>459</v>
      </c>
      <c r="F32" s="267" t="s">
        <v>469</v>
      </c>
      <c r="G32" s="267" t="s">
        <v>460</v>
      </c>
      <c r="H32" s="267" t="s">
        <v>80</v>
      </c>
      <c r="I32" s="267" t="s">
        <v>80</v>
      </c>
      <c r="J32" s="156" t="s">
        <v>461</v>
      </c>
      <c r="K32" s="156" t="s">
        <v>462</v>
      </c>
      <c r="L32" s="156" t="s">
        <v>463</v>
      </c>
      <c r="M32" s="156">
        <v>1</v>
      </c>
      <c r="N32" s="267" t="s">
        <v>120</v>
      </c>
      <c r="O32" s="267" t="s">
        <v>470</v>
      </c>
      <c r="P32" s="267" t="s">
        <v>160</v>
      </c>
      <c r="Q32" s="267" t="s">
        <v>86</v>
      </c>
      <c r="R32" s="267" t="s">
        <v>87</v>
      </c>
      <c r="S32" s="267" t="s">
        <v>133</v>
      </c>
      <c r="T32" s="276">
        <v>60000</v>
      </c>
      <c r="U32" s="273">
        <v>60000</v>
      </c>
      <c r="V32" s="273">
        <v>60000</v>
      </c>
      <c r="W32" s="267" t="s">
        <v>162</v>
      </c>
      <c r="X32" s="267" t="s">
        <v>162</v>
      </c>
      <c r="Y32" s="267" t="s">
        <v>162</v>
      </c>
      <c r="Z32" s="267" t="s">
        <v>162</v>
      </c>
      <c r="AA32" s="267" t="s">
        <v>162</v>
      </c>
      <c r="AB32" s="271">
        <v>10588.24</v>
      </c>
      <c r="AC32" s="267" t="s">
        <v>163</v>
      </c>
      <c r="AD32" s="267" t="s">
        <v>162</v>
      </c>
      <c r="AE32" s="273" t="s">
        <v>162</v>
      </c>
      <c r="AF32" s="274">
        <v>60000</v>
      </c>
      <c r="AG32" s="267" t="s">
        <v>162</v>
      </c>
      <c r="AH32" s="269" t="s">
        <v>434</v>
      </c>
      <c r="AI32" s="269" t="s">
        <v>471</v>
      </c>
      <c r="AJ32" s="269" t="s">
        <v>661</v>
      </c>
    </row>
    <row r="33" spans="2:36" ht="89.25" x14ac:dyDescent="0.25">
      <c r="B33" s="277"/>
      <c r="C33" s="268"/>
      <c r="D33" s="268"/>
      <c r="E33" s="268"/>
      <c r="F33" s="268"/>
      <c r="G33" s="268"/>
      <c r="H33" s="268"/>
      <c r="I33" s="268"/>
      <c r="J33" s="156" t="s">
        <v>465</v>
      </c>
      <c r="K33" s="156" t="s">
        <v>466</v>
      </c>
      <c r="L33" s="156" t="s">
        <v>467</v>
      </c>
      <c r="M33" s="157">
        <v>1</v>
      </c>
      <c r="N33" s="268"/>
      <c r="O33" s="268"/>
      <c r="P33" s="268"/>
      <c r="Q33" s="268"/>
      <c r="R33" s="268"/>
      <c r="S33" s="268"/>
      <c r="T33" s="277"/>
      <c r="U33" s="268"/>
      <c r="V33" s="268"/>
      <c r="W33" s="268"/>
      <c r="X33" s="268"/>
      <c r="Y33" s="268"/>
      <c r="Z33" s="268"/>
      <c r="AA33" s="268"/>
      <c r="AB33" s="272"/>
      <c r="AC33" s="268"/>
      <c r="AD33" s="268"/>
      <c r="AE33" s="268"/>
      <c r="AF33" s="275"/>
      <c r="AG33" s="268"/>
      <c r="AH33" s="270"/>
      <c r="AI33" s="270"/>
      <c r="AJ33" s="270"/>
    </row>
    <row r="34" spans="2:36" ht="76.5" x14ac:dyDescent="0.25">
      <c r="B34" s="278" t="s">
        <v>472</v>
      </c>
      <c r="C34" s="267" t="s">
        <v>473</v>
      </c>
      <c r="D34" s="267" t="s">
        <v>458</v>
      </c>
      <c r="E34" s="267" t="s">
        <v>459</v>
      </c>
      <c r="F34" s="267" t="s">
        <v>473</v>
      </c>
      <c r="G34" s="267" t="s">
        <v>460</v>
      </c>
      <c r="H34" s="267" t="s">
        <v>80</v>
      </c>
      <c r="I34" s="267" t="s">
        <v>80</v>
      </c>
      <c r="J34" s="156" t="s">
        <v>461</v>
      </c>
      <c r="K34" s="156" t="s">
        <v>462</v>
      </c>
      <c r="L34" s="156" t="s">
        <v>463</v>
      </c>
      <c r="M34" s="156">
        <v>1</v>
      </c>
      <c r="N34" s="267" t="s">
        <v>120</v>
      </c>
      <c r="O34" s="267" t="s">
        <v>474</v>
      </c>
      <c r="P34" s="267" t="s">
        <v>160</v>
      </c>
      <c r="Q34" s="267" t="s">
        <v>86</v>
      </c>
      <c r="R34" s="267" t="s">
        <v>87</v>
      </c>
      <c r="S34" s="267" t="s">
        <v>133</v>
      </c>
      <c r="T34" s="276">
        <v>212500</v>
      </c>
      <c r="U34" s="273">
        <v>212500</v>
      </c>
      <c r="V34" s="273">
        <v>212500</v>
      </c>
      <c r="W34" s="267" t="s">
        <v>162</v>
      </c>
      <c r="X34" s="267" t="s">
        <v>162</v>
      </c>
      <c r="Y34" s="267" t="s">
        <v>162</v>
      </c>
      <c r="Z34" s="267" t="s">
        <v>162</v>
      </c>
      <c r="AA34" s="267" t="s">
        <v>162</v>
      </c>
      <c r="AB34" s="271" t="s">
        <v>475</v>
      </c>
      <c r="AC34" s="267" t="s">
        <v>163</v>
      </c>
      <c r="AD34" s="267" t="s">
        <v>162</v>
      </c>
      <c r="AE34" s="273" t="s">
        <v>162</v>
      </c>
      <c r="AF34" s="274">
        <v>212500</v>
      </c>
      <c r="AG34" s="267" t="s">
        <v>162</v>
      </c>
      <c r="AH34" s="269" t="s">
        <v>181</v>
      </c>
      <c r="AI34" s="269" t="s">
        <v>182</v>
      </c>
      <c r="AJ34" s="269" t="s">
        <v>572</v>
      </c>
    </row>
    <row r="35" spans="2:36" ht="89.25" x14ac:dyDescent="0.25">
      <c r="B35" s="277"/>
      <c r="C35" s="268"/>
      <c r="D35" s="268"/>
      <c r="E35" s="268"/>
      <c r="F35" s="268"/>
      <c r="G35" s="268"/>
      <c r="H35" s="268"/>
      <c r="I35" s="268"/>
      <c r="J35" s="156" t="s">
        <v>465</v>
      </c>
      <c r="K35" s="156" t="s">
        <v>466</v>
      </c>
      <c r="L35" s="156" t="s">
        <v>467</v>
      </c>
      <c r="M35" s="157">
        <v>1</v>
      </c>
      <c r="N35" s="268"/>
      <c r="O35" s="268"/>
      <c r="P35" s="268"/>
      <c r="Q35" s="268"/>
      <c r="R35" s="268"/>
      <c r="S35" s="268"/>
      <c r="T35" s="277"/>
      <c r="U35" s="268"/>
      <c r="V35" s="268"/>
      <c r="W35" s="268"/>
      <c r="X35" s="268"/>
      <c r="Y35" s="268"/>
      <c r="Z35" s="268"/>
      <c r="AA35" s="268"/>
      <c r="AB35" s="272"/>
      <c r="AC35" s="268"/>
      <c r="AD35" s="268"/>
      <c r="AE35" s="268"/>
      <c r="AF35" s="275"/>
      <c r="AG35" s="268"/>
      <c r="AH35" s="270"/>
      <c r="AI35" s="270"/>
      <c r="AJ35" s="270"/>
    </row>
    <row r="36" spans="2:36" ht="76.5" x14ac:dyDescent="0.25">
      <c r="B36" s="278" t="s">
        <v>573</v>
      </c>
      <c r="C36" s="267" t="s">
        <v>574</v>
      </c>
      <c r="D36" s="267" t="s">
        <v>575</v>
      </c>
      <c r="E36" s="267" t="s">
        <v>576</v>
      </c>
      <c r="F36" s="267" t="s">
        <v>574</v>
      </c>
      <c r="G36" s="267" t="s">
        <v>577</v>
      </c>
      <c r="H36" s="267" t="s">
        <v>80</v>
      </c>
      <c r="I36" s="267" t="s">
        <v>80</v>
      </c>
      <c r="J36" s="156" t="s">
        <v>578</v>
      </c>
      <c r="K36" s="156" t="s">
        <v>579</v>
      </c>
      <c r="L36" s="156" t="s">
        <v>112</v>
      </c>
      <c r="M36" s="157">
        <v>10000</v>
      </c>
      <c r="N36" s="267" t="s">
        <v>120</v>
      </c>
      <c r="O36" s="267" t="s">
        <v>474</v>
      </c>
      <c r="P36" s="267" t="s">
        <v>160</v>
      </c>
      <c r="Q36" s="267" t="s">
        <v>86</v>
      </c>
      <c r="R36" s="267" t="s">
        <v>87</v>
      </c>
      <c r="S36" s="267" t="s">
        <v>133</v>
      </c>
      <c r="T36" s="276">
        <v>3074030</v>
      </c>
      <c r="U36" s="273">
        <v>3074030</v>
      </c>
      <c r="V36" s="273">
        <v>3074030</v>
      </c>
      <c r="W36" s="267" t="s">
        <v>162</v>
      </c>
      <c r="X36" s="267" t="s">
        <v>162</v>
      </c>
      <c r="Y36" s="267" t="s">
        <v>162</v>
      </c>
      <c r="Z36" s="267" t="s">
        <v>162</v>
      </c>
      <c r="AA36" s="267" t="s">
        <v>162</v>
      </c>
      <c r="AB36" s="271">
        <v>542476</v>
      </c>
      <c r="AC36" s="267" t="s">
        <v>163</v>
      </c>
      <c r="AD36" s="267" t="s">
        <v>162</v>
      </c>
      <c r="AE36" s="273" t="s">
        <v>162</v>
      </c>
      <c r="AF36" s="274">
        <v>3074030</v>
      </c>
      <c r="AG36" s="267" t="s">
        <v>162</v>
      </c>
      <c r="AH36" s="269" t="s">
        <v>195</v>
      </c>
      <c r="AI36" s="269" t="s">
        <v>196</v>
      </c>
      <c r="AJ36" s="269" t="s">
        <v>629</v>
      </c>
    </row>
    <row r="37" spans="2:36" ht="102" x14ac:dyDescent="0.25">
      <c r="B37" s="277"/>
      <c r="C37" s="268"/>
      <c r="D37" s="268"/>
      <c r="E37" s="268"/>
      <c r="F37" s="268"/>
      <c r="G37" s="268"/>
      <c r="H37" s="268"/>
      <c r="I37" s="268"/>
      <c r="J37" s="156" t="s">
        <v>580</v>
      </c>
      <c r="K37" s="156" t="s">
        <v>581</v>
      </c>
      <c r="L37" s="156" t="s">
        <v>369</v>
      </c>
      <c r="M37" s="157">
        <v>32</v>
      </c>
      <c r="N37" s="268"/>
      <c r="O37" s="268"/>
      <c r="P37" s="268"/>
      <c r="Q37" s="268"/>
      <c r="R37" s="268"/>
      <c r="S37" s="268"/>
      <c r="T37" s="277"/>
      <c r="U37" s="268"/>
      <c r="V37" s="268"/>
      <c r="W37" s="268"/>
      <c r="X37" s="268"/>
      <c r="Y37" s="268"/>
      <c r="Z37" s="268"/>
      <c r="AA37" s="268"/>
      <c r="AB37" s="272"/>
      <c r="AC37" s="268"/>
      <c r="AD37" s="268"/>
      <c r="AE37" s="268"/>
      <c r="AF37" s="275"/>
      <c r="AG37" s="268"/>
      <c r="AH37" s="270"/>
      <c r="AI37" s="270"/>
      <c r="AJ37" s="270"/>
    </row>
    <row r="38" spans="2:36" ht="60" x14ac:dyDescent="0.25">
      <c r="B38" s="262" t="s">
        <v>640</v>
      </c>
      <c r="C38" s="262" t="s">
        <v>150</v>
      </c>
      <c r="D38" s="262" t="s">
        <v>454</v>
      </c>
      <c r="E38" s="262" t="s">
        <v>151</v>
      </c>
      <c r="F38" s="262" t="s">
        <v>150</v>
      </c>
      <c r="G38" s="262" t="s">
        <v>153</v>
      </c>
      <c r="H38" s="266" t="s">
        <v>80</v>
      </c>
      <c r="I38" s="266" t="s">
        <v>80</v>
      </c>
      <c r="J38" s="34" t="s">
        <v>155</v>
      </c>
      <c r="K38" s="34" t="s">
        <v>156</v>
      </c>
      <c r="L38" s="34" t="s">
        <v>157</v>
      </c>
      <c r="M38" s="34">
        <v>3.9</v>
      </c>
      <c r="N38" s="262" t="s">
        <v>158</v>
      </c>
      <c r="O38" s="262" t="s">
        <v>641</v>
      </c>
      <c r="P38" s="265" t="s">
        <v>160</v>
      </c>
      <c r="Q38" s="265" t="s">
        <v>86</v>
      </c>
      <c r="R38" s="265" t="s">
        <v>87</v>
      </c>
      <c r="S38" s="265" t="s">
        <v>133</v>
      </c>
      <c r="T38" s="262" t="s">
        <v>161</v>
      </c>
      <c r="U38" s="262" t="s">
        <v>161</v>
      </c>
      <c r="V38" s="262" t="s">
        <v>161</v>
      </c>
      <c r="W38" s="262" t="s">
        <v>162</v>
      </c>
      <c r="X38" s="262" t="s">
        <v>162</v>
      </c>
      <c r="Y38" s="262" t="s">
        <v>162</v>
      </c>
      <c r="Z38" s="262" t="s">
        <v>162</v>
      </c>
      <c r="AA38" s="253" t="s">
        <v>162</v>
      </c>
      <c r="AB38" s="262" t="s">
        <v>161</v>
      </c>
      <c r="AC38" s="265" t="s">
        <v>163</v>
      </c>
      <c r="AD38" s="265" t="s">
        <v>162</v>
      </c>
      <c r="AE38" s="265" t="s">
        <v>162</v>
      </c>
      <c r="AF38" s="265" t="s">
        <v>161</v>
      </c>
      <c r="AG38" s="253" t="s">
        <v>162</v>
      </c>
      <c r="AH38" s="256" t="s">
        <v>448</v>
      </c>
      <c r="AI38" s="256" t="s">
        <v>642</v>
      </c>
      <c r="AJ38" s="265"/>
    </row>
    <row r="39" spans="2:36" ht="48" x14ac:dyDescent="0.25">
      <c r="B39" s="263"/>
      <c r="C39" s="263"/>
      <c r="D39" s="263"/>
      <c r="E39" s="263"/>
      <c r="F39" s="263"/>
      <c r="G39" s="263"/>
      <c r="H39" s="266"/>
      <c r="I39" s="266"/>
      <c r="J39" s="34" t="s">
        <v>164</v>
      </c>
      <c r="K39" s="34" t="s">
        <v>165</v>
      </c>
      <c r="L39" s="34" t="s">
        <v>166</v>
      </c>
      <c r="M39" s="34">
        <v>380</v>
      </c>
      <c r="N39" s="263"/>
      <c r="O39" s="263"/>
      <c r="P39" s="260"/>
      <c r="Q39" s="260"/>
      <c r="R39" s="260"/>
      <c r="S39" s="260"/>
      <c r="T39" s="263"/>
      <c r="U39" s="263"/>
      <c r="V39" s="263"/>
      <c r="W39" s="263"/>
      <c r="X39" s="263"/>
      <c r="Y39" s="263"/>
      <c r="Z39" s="263"/>
      <c r="AA39" s="254"/>
      <c r="AB39" s="263"/>
      <c r="AC39" s="260"/>
      <c r="AD39" s="260"/>
      <c r="AE39" s="260"/>
      <c r="AF39" s="260"/>
      <c r="AG39" s="254"/>
      <c r="AH39" s="257"/>
      <c r="AI39" s="257"/>
      <c r="AJ39" s="260"/>
    </row>
    <row r="40" spans="2:36" ht="60" x14ac:dyDescent="0.25">
      <c r="B40" s="263"/>
      <c r="C40" s="263"/>
      <c r="D40" s="263"/>
      <c r="E40" s="263"/>
      <c r="F40" s="263"/>
      <c r="G40" s="263"/>
      <c r="H40" s="266"/>
      <c r="I40" s="266"/>
      <c r="J40" s="34" t="s">
        <v>167</v>
      </c>
      <c r="K40" s="34" t="s">
        <v>168</v>
      </c>
      <c r="L40" s="34" t="s">
        <v>112</v>
      </c>
      <c r="M40" s="34">
        <v>4169</v>
      </c>
      <c r="N40" s="263"/>
      <c r="O40" s="263"/>
      <c r="P40" s="260"/>
      <c r="Q40" s="260"/>
      <c r="R40" s="260"/>
      <c r="S40" s="260"/>
      <c r="T40" s="263"/>
      <c r="U40" s="263"/>
      <c r="V40" s="263"/>
      <c r="W40" s="263"/>
      <c r="X40" s="263"/>
      <c r="Y40" s="263"/>
      <c r="Z40" s="263"/>
      <c r="AA40" s="254"/>
      <c r="AB40" s="263"/>
      <c r="AC40" s="260"/>
      <c r="AD40" s="260"/>
      <c r="AE40" s="260"/>
      <c r="AF40" s="260"/>
      <c r="AG40" s="254"/>
      <c r="AH40" s="257"/>
      <c r="AI40" s="257"/>
      <c r="AJ40" s="260"/>
    </row>
    <row r="41" spans="2:36" ht="72" x14ac:dyDescent="0.25">
      <c r="B41" s="263"/>
      <c r="C41" s="263"/>
      <c r="D41" s="263"/>
      <c r="E41" s="263"/>
      <c r="F41" s="263"/>
      <c r="G41" s="263"/>
      <c r="H41" s="266"/>
      <c r="I41" s="266"/>
      <c r="J41" s="34" t="s">
        <v>169</v>
      </c>
      <c r="K41" s="34" t="s">
        <v>170</v>
      </c>
      <c r="L41" s="34" t="s">
        <v>112</v>
      </c>
      <c r="M41" s="34">
        <v>500</v>
      </c>
      <c r="N41" s="263"/>
      <c r="O41" s="263"/>
      <c r="P41" s="260"/>
      <c r="Q41" s="260"/>
      <c r="R41" s="260"/>
      <c r="S41" s="260"/>
      <c r="T41" s="263"/>
      <c r="U41" s="263"/>
      <c r="V41" s="263"/>
      <c r="W41" s="263"/>
      <c r="X41" s="263"/>
      <c r="Y41" s="263"/>
      <c r="Z41" s="263"/>
      <c r="AA41" s="254"/>
      <c r="AB41" s="263"/>
      <c r="AC41" s="260"/>
      <c r="AD41" s="260"/>
      <c r="AE41" s="260"/>
      <c r="AF41" s="260"/>
      <c r="AG41" s="254"/>
      <c r="AH41" s="257"/>
      <c r="AI41" s="257"/>
      <c r="AJ41" s="260"/>
    </row>
    <row r="42" spans="2:36" ht="72" x14ac:dyDescent="0.25">
      <c r="B42" s="264"/>
      <c r="C42" s="264"/>
      <c r="D42" s="264"/>
      <c r="E42" s="264"/>
      <c r="F42" s="264"/>
      <c r="G42" s="264"/>
      <c r="H42" s="266"/>
      <c r="I42" s="266"/>
      <c r="J42" s="34" t="s">
        <v>171</v>
      </c>
      <c r="K42" s="34" t="s">
        <v>172</v>
      </c>
      <c r="L42" s="34" t="s">
        <v>173</v>
      </c>
      <c r="M42" s="34">
        <v>1920</v>
      </c>
      <c r="N42" s="264"/>
      <c r="O42" s="264"/>
      <c r="P42" s="261"/>
      <c r="Q42" s="261"/>
      <c r="R42" s="261"/>
      <c r="S42" s="261"/>
      <c r="T42" s="264"/>
      <c r="U42" s="264"/>
      <c r="V42" s="264"/>
      <c r="W42" s="264"/>
      <c r="X42" s="264"/>
      <c r="Y42" s="264"/>
      <c r="Z42" s="264"/>
      <c r="AA42" s="255"/>
      <c r="AB42" s="264"/>
      <c r="AC42" s="261"/>
      <c r="AD42" s="261"/>
      <c r="AE42" s="261"/>
      <c r="AF42" s="261"/>
      <c r="AG42" s="255"/>
      <c r="AH42" s="258"/>
      <c r="AI42" s="258"/>
      <c r="AJ42" s="261"/>
    </row>
    <row r="43" spans="2:36" ht="72" x14ac:dyDescent="0.25">
      <c r="B43" s="262" t="s">
        <v>643</v>
      </c>
      <c r="C43" s="262" t="s">
        <v>184</v>
      </c>
      <c r="D43" s="262" t="s">
        <v>454</v>
      </c>
      <c r="E43" s="262" t="s">
        <v>151</v>
      </c>
      <c r="F43" s="262" t="s">
        <v>184</v>
      </c>
      <c r="G43" s="262" t="s">
        <v>153</v>
      </c>
      <c r="H43" s="266" t="s">
        <v>80</v>
      </c>
      <c r="I43" s="266" t="s">
        <v>80</v>
      </c>
      <c r="J43" s="34" t="s">
        <v>185</v>
      </c>
      <c r="K43" s="34" t="s">
        <v>186</v>
      </c>
      <c r="L43" s="34" t="s">
        <v>157</v>
      </c>
      <c r="M43" s="34" t="s">
        <v>644</v>
      </c>
      <c r="N43" s="262" t="s">
        <v>158</v>
      </c>
      <c r="O43" s="262" t="s">
        <v>645</v>
      </c>
      <c r="P43" s="265" t="s">
        <v>160</v>
      </c>
      <c r="Q43" s="265" t="s">
        <v>86</v>
      </c>
      <c r="R43" s="265" t="s">
        <v>87</v>
      </c>
      <c r="S43" s="265" t="s">
        <v>133</v>
      </c>
      <c r="T43" s="262" t="s">
        <v>188</v>
      </c>
      <c r="U43" s="262" t="s">
        <v>188</v>
      </c>
      <c r="V43" s="262" t="s">
        <v>188</v>
      </c>
      <c r="W43" s="262" t="s">
        <v>162</v>
      </c>
      <c r="X43" s="262" t="s">
        <v>162</v>
      </c>
      <c r="Y43" s="262" t="s">
        <v>162</v>
      </c>
      <c r="Z43" s="262" t="s">
        <v>162</v>
      </c>
      <c r="AA43" s="253" t="s">
        <v>162</v>
      </c>
      <c r="AB43" s="262" t="s">
        <v>188</v>
      </c>
      <c r="AC43" s="265" t="s">
        <v>163</v>
      </c>
      <c r="AD43" s="265" t="s">
        <v>162</v>
      </c>
      <c r="AE43" s="265" t="s">
        <v>162</v>
      </c>
      <c r="AF43" s="265" t="s">
        <v>188</v>
      </c>
      <c r="AG43" s="253" t="s">
        <v>162</v>
      </c>
      <c r="AH43" s="256" t="s">
        <v>434</v>
      </c>
      <c r="AI43" s="256" t="s">
        <v>471</v>
      </c>
      <c r="AJ43" s="259">
        <v>45716</v>
      </c>
    </row>
    <row r="44" spans="2:36" ht="60" x14ac:dyDescent="0.25">
      <c r="B44" s="263"/>
      <c r="C44" s="263"/>
      <c r="D44" s="263"/>
      <c r="E44" s="263"/>
      <c r="F44" s="263"/>
      <c r="G44" s="263"/>
      <c r="H44" s="266"/>
      <c r="I44" s="266"/>
      <c r="J44" s="34" t="s">
        <v>155</v>
      </c>
      <c r="K44" s="34" t="s">
        <v>189</v>
      </c>
      <c r="L44" s="34" t="s">
        <v>157</v>
      </c>
      <c r="M44" s="34" t="s">
        <v>646</v>
      </c>
      <c r="N44" s="263"/>
      <c r="O44" s="263"/>
      <c r="P44" s="260"/>
      <c r="Q44" s="260"/>
      <c r="R44" s="260"/>
      <c r="S44" s="260"/>
      <c r="T44" s="263"/>
      <c r="U44" s="263"/>
      <c r="V44" s="263"/>
      <c r="W44" s="263"/>
      <c r="X44" s="263"/>
      <c r="Y44" s="263"/>
      <c r="Z44" s="263"/>
      <c r="AA44" s="254"/>
      <c r="AB44" s="263"/>
      <c r="AC44" s="260"/>
      <c r="AD44" s="260"/>
      <c r="AE44" s="260"/>
      <c r="AF44" s="260"/>
      <c r="AG44" s="254"/>
      <c r="AH44" s="257"/>
      <c r="AI44" s="257"/>
      <c r="AJ44" s="260"/>
    </row>
    <row r="45" spans="2:36" ht="48" x14ac:dyDescent="0.25">
      <c r="B45" s="263"/>
      <c r="C45" s="263"/>
      <c r="D45" s="263"/>
      <c r="E45" s="263"/>
      <c r="F45" s="263"/>
      <c r="G45" s="263"/>
      <c r="H45" s="266"/>
      <c r="I45" s="266"/>
      <c r="J45" s="34" t="s">
        <v>164</v>
      </c>
      <c r="K45" s="34" t="s">
        <v>165</v>
      </c>
      <c r="L45" s="34" t="s">
        <v>166</v>
      </c>
      <c r="M45" s="34">
        <v>600</v>
      </c>
      <c r="N45" s="263"/>
      <c r="O45" s="263"/>
      <c r="P45" s="260"/>
      <c r="Q45" s="260"/>
      <c r="R45" s="260"/>
      <c r="S45" s="260"/>
      <c r="T45" s="263"/>
      <c r="U45" s="263"/>
      <c r="V45" s="263"/>
      <c r="W45" s="263"/>
      <c r="X45" s="263"/>
      <c r="Y45" s="263"/>
      <c r="Z45" s="263"/>
      <c r="AA45" s="254"/>
      <c r="AB45" s="263"/>
      <c r="AC45" s="260"/>
      <c r="AD45" s="260"/>
      <c r="AE45" s="260"/>
      <c r="AF45" s="260"/>
      <c r="AG45" s="254"/>
      <c r="AH45" s="257"/>
      <c r="AI45" s="257"/>
      <c r="AJ45" s="260"/>
    </row>
    <row r="46" spans="2:36" ht="60" x14ac:dyDescent="0.25">
      <c r="B46" s="263"/>
      <c r="C46" s="263"/>
      <c r="D46" s="263"/>
      <c r="E46" s="263"/>
      <c r="F46" s="263"/>
      <c r="G46" s="263"/>
      <c r="H46" s="266"/>
      <c r="I46" s="266"/>
      <c r="J46" s="34" t="s">
        <v>167</v>
      </c>
      <c r="K46" s="34" t="s">
        <v>168</v>
      </c>
      <c r="L46" s="34" t="s">
        <v>112</v>
      </c>
      <c r="M46" s="34">
        <v>70</v>
      </c>
      <c r="N46" s="263"/>
      <c r="O46" s="263"/>
      <c r="P46" s="260"/>
      <c r="Q46" s="260"/>
      <c r="R46" s="260"/>
      <c r="S46" s="260"/>
      <c r="T46" s="263"/>
      <c r="U46" s="263"/>
      <c r="V46" s="263"/>
      <c r="W46" s="263"/>
      <c r="X46" s="263"/>
      <c r="Y46" s="263"/>
      <c r="Z46" s="263"/>
      <c r="AA46" s="254"/>
      <c r="AB46" s="263"/>
      <c r="AC46" s="260"/>
      <c r="AD46" s="260"/>
      <c r="AE46" s="260"/>
      <c r="AF46" s="260"/>
      <c r="AG46" s="254"/>
      <c r="AH46" s="257"/>
      <c r="AI46" s="257"/>
      <c r="AJ46" s="260"/>
    </row>
    <row r="47" spans="2:36" ht="72" x14ac:dyDescent="0.25">
      <c r="B47" s="264"/>
      <c r="C47" s="264"/>
      <c r="D47" s="264"/>
      <c r="E47" s="264"/>
      <c r="F47" s="264"/>
      <c r="G47" s="264"/>
      <c r="H47" s="266"/>
      <c r="I47" s="266"/>
      <c r="J47" s="34" t="s">
        <v>169</v>
      </c>
      <c r="K47" s="34" t="s">
        <v>170</v>
      </c>
      <c r="L47" s="34" t="s">
        <v>112</v>
      </c>
      <c r="M47" s="34">
        <v>766</v>
      </c>
      <c r="N47" s="264"/>
      <c r="O47" s="264"/>
      <c r="P47" s="261"/>
      <c r="Q47" s="261"/>
      <c r="R47" s="261"/>
      <c r="S47" s="261"/>
      <c r="T47" s="264"/>
      <c r="U47" s="264"/>
      <c r="V47" s="264"/>
      <c r="W47" s="264"/>
      <c r="X47" s="264"/>
      <c r="Y47" s="264"/>
      <c r="Z47" s="264"/>
      <c r="AA47" s="255"/>
      <c r="AB47" s="264"/>
      <c r="AC47" s="261"/>
      <c r="AD47" s="261"/>
      <c r="AE47" s="261"/>
      <c r="AF47" s="261"/>
      <c r="AG47" s="255"/>
      <c r="AH47" s="258"/>
      <c r="AI47" s="258"/>
      <c r="AJ47" s="261"/>
    </row>
  </sheetData>
  <mergeCells count="343">
    <mergeCell ref="B1:AI1"/>
    <mergeCell ref="B3:B4"/>
    <mergeCell ref="C3:C4"/>
    <mergeCell ref="D3:D4"/>
    <mergeCell ref="E3:E4"/>
    <mergeCell ref="F3:F4"/>
    <mergeCell ref="G3:G4"/>
    <mergeCell ref="H3:H4"/>
    <mergeCell ref="I3:I4"/>
    <mergeCell ref="J3:M3"/>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T6:T10"/>
    <mergeCell ref="U6:U10"/>
    <mergeCell ref="V6:V10"/>
    <mergeCell ref="W6:W10"/>
    <mergeCell ref="W11:W15"/>
    <mergeCell ref="W16:W20"/>
    <mergeCell ref="W21:W26"/>
    <mergeCell ref="H6:H10"/>
    <mergeCell ref="I6:I10"/>
    <mergeCell ref="N6:N26"/>
    <mergeCell ref="O6:O10"/>
    <mergeCell ref="P6:P26"/>
    <mergeCell ref="Q6:Q26"/>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T38:T42"/>
    <mergeCell ref="U38:U42"/>
    <mergeCell ref="V38:V42"/>
    <mergeCell ref="W38:W42"/>
    <mergeCell ref="H38:H42"/>
    <mergeCell ref="I38:I42"/>
    <mergeCell ref="N38:N42"/>
    <mergeCell ref="O38:O42"/>
    <mergeCell ref="P38:P42"/>
    <mergeCell ref="Q38:Q42"/>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U43:U47"/>
    <mergeCell ref="V43:V47"/>
    <mergeCell ref="W43:W47"/>
    <mergeCell ref="X43:X47"/>
    <mergeCell ref="Y43:Y47"/>
    <mergeCell ref="Z43:Z47"/>
    <mergeCell ref="O43:O47"/>
    <mergeCell ref="P43:P47"/>
    <mergeCell ref="Q43:Q47"/>
    <mergeCell ref="R43:R47"/>
    <mergeCell ref="S43:S47"/>
    <mergeCell ref="T43:T47"/>
    <mergeCell ref="AG43:AG47"/>
    <mergeCell ref="AH43:AH47"/>
    <mergeCell ref="AI43:AI47"/>
    <mergeCell ref="AJ43:AJ47"/>
    <mergeCell ref="AA43:AA47"/>
    <mergeCell ref="AB43:AB47"/>
    <mergeCell ref="AC43:AC47"/>
    <mergeCell ref="AD43:AD47"/>
    <mergeCell ref="AE43:AE47"/>
    <mergeCell ref="AF43:AF47"/>
  </mergeCells>
  <dataValidations count="1">
    <dataValidation type="list" allowBlank="1" showInputMessage="1" showErrorMessage="1" sqref="P7:S7" xr:uid="{7AC7FB8E-69FD-4F19-B471-B0C76CFA45C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93DC-1CFC-48C4-A68C-C00D5192CCF7}">
  <dimension ref="A1:AK29"/>
  <sheetViews>
    <sheetView tabSelected="1" topLeftCell="A17" workbookViewId="0">
      <selection activeCell="Q6" sqref="Q6:Q15"/>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40" t="s">
        <v>40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1" t="s">
        <v>0</v>
      </c>
      <c r="C3" s="351" t="s">
        <v>1</v>
      </c>
      <c r="D3" s="352" t="s">
        <v>28</v>
      </c>
      <c r="E3" s="352" t="s">
        <v>29</v>
      </c>
      <c r="F3" s="352" t="s">
        <v>30</v>
      </c>
      <c r="G3" s="352" t="s">
        <v>3</v>
      </c>
      <c r="H3" s="345" t="s">
        <v>4</v>
      </c>
      <c r="I3" s="351" t="s">
        <v>5</v>
      </c>
      <c r="J3" s="354" t="s">
        <v>6</v>
      </c>
      <c r="K3" s="355"/>
      <c r="L3" s="355"/>
      <c r="M3" s="356"/>
      <c r="N3" s="350" t="s">
        <v>47</v>
      </c>
      <c r="O3" s="350" t="s">
        <v>31</v>
      </c>
      <c r="P3" s="345" t="s">
        <v>42</v>
      </c>
      <c r="Q3" s="345" t="s">
        <v>32</v>
      </c>
      <c r="R3" s="345" t="s">
        <v>37</v>
      </c>
      <c r="S3" s="345" t="s">
        <v>33</v>
      </c>
      <c r="T3" s="345" t="s">
        <v>55</v>
      </c>
      <c r="U3" s="345" t="s">
        <v>57</v>
      </c>
      <c r="V3" s="344" t="s">
        <v>59</v>
      </c>
      <c r="W3" s="347"/>
      <c r="X3" s="347"/>
      <c r="Y3" s="347"/>
      <c r="Z3" s="347"/>
      <c r="AA3" s="348"/>
      <c r="AB3" s="349" t="s">
        <v>69</v>
      </c>
      <c r="AC3" s="349" t="s">
        <v>75</v>
      </c>
      <c r="AD3" s="344" t="s">
        <v>118</v>
      </c>
      <c r="AE3" s="347"/>
      <c r="AF3" s="347"/>
      <c r="AG3" s="350" t="s">
        <v>27</v>
      </c>
      <c r="AH3" s="350" t="s">
        <v>36</v>
      </c>
      <c r="AI3" s="350" t="s">
        <v>34</v>
      </c>
      <c r="AJ3" s="343" t="s">
        <v>35</v>
      </c>
      <c r="AK3" s="343" t="s">
        <v>582</v>
      </c>
    </row>
    <row r="4" spans="1:37" ht="119.25" customHeight="1" x14ac:dyDescent="0.25">
      <c r="A4" s="1"/>
      <c r="B4" s="351"/>
      <c r="C4" s="351"/>
      <c r="D4" s="353"/>
      <c r="E4" s="353"/>
      <c r="F4" s="353"/>
      <c r="G4" s="353"/>
      <c r="H4" s="346"/>
      <c r="I4" s="351"/>
      <c r="J4" s="17" t="s">
        <v>7</v>
      </c>
      <c r="K4" s="17" t="s">
        <v>8</v>
      </c>
      <c r="L4" s="17" t="s">
        <v>9</v>
      </c>
      <c r="M4" s="17" t="s">
        <v>10</v>
      </c>
      <c r="N4" s="350"/>
      <c r="O4" s="350"/>
      <c r="P4" s="346"/>
      <c r="Q4" s="346"/>
      <c r="R4" s="346"/>
      <c r="S4" s="346"/>
      <c r="T4" s="346"/>
      <c r="U4" s="346"/>
      <c r="V4" s="18" t="s">
        <v>119</v>
      </c>
      <c r="W4" s="19" t="s">
        <v>62</v>
      </c>
      <c r="X4" s="16" t="s">
        <v>15</v>
      </c>
      <c r="Y4" s="16" t="s">
        <v>63</v>
      </c>
      <c r="Z4" s="16" t="s">
        <v>60</v>
      </c>
      <c r="AA4" s="18" t="s">
        <v>25</v>
      </c>
      <c r="AB4" s="346"/>
      <c r="AC4" s="346"/>
      <c r="AD4" s="18" t="s">
        <v>16</v>
      </c>
      <c r="AE4" s="20" t="s">
        <v>17</v>
      </c>
      <c r="AF4" s="15" t="s">
        <v>26</v>
      </c>
      <c r="AG4" s="350"/>
      <c r="AH4" s="350"/>
      <c r="AI4" s="350"/>
      <c r="AJ4" s="344"/>
      <c r="AK4" s="344"/>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7">
        <v>29</v>
      </c>
      <c r="AE5" s="197">
        <v>30</v>
      </c>
      <c r="AF5" s="197">
        <v>31</v>
      </c>
      <c r="AG5" s="197">
        <v>32</v>
      </c>
      <c r="AH5" s="197">
        <v>33</v>
      </c>
      <c r="AI5" s="197">
        <v>34</v>
      </c>
      <c r="AJ5" s="15">
        <v>35</v>
      </c>
      <c r="AK5" s="15">
        <v>36</v>
      </c>
    </row>
    <row r="6" spans="1:37" s="49" customFormat="1" ht="86.25" customHeight="1" x14ac:dyDescent="0.25">
      <c r="A6" s="48"/>
      <c r="B6" s="332" t="s">
        <v>267</v>
      </c>
      <c r="C6" s="332" t="s">
        <v>268</v>
      </c>
      <c r="D6" s="323" t="s">
        <v>296</v>
      </c>
      <c r="E6" s="332" t="s">
        <v>299</v>
      </c>
      <c r="F6" s="332" t="s">
        <v>269</v>
      </c>
      <c r="G6" s="332" t="s">
        <v>270</v>
      </c>
      <c r="H6" s="332" t="s">
        <v>80</v>
      </c>
      <c r="I6" s="332" t="s">
        <v>80</v>
      </c>
      <c r="J6" s="51" t="s">
        <v>271</v>
      </c>
      <c r="K6" s="51" t="s">
        <v>272</v>
      </c>
      <c r="L6" s="51" t="s">
        <v>114</v>
      </c>
      <c r="M6" s="640">
        <v>3570</v>
      </c>
      <c r="N6" s="332" t="s">
        <v>120</v>
      </c>
      <c r="O6" s="332" t="s">
        <v>107</v>
      </c>
      <c r="P6" s="323" t="s">
        <v>121</v>
      </c>
      <c r="Q6" s="323" t="s">
        <v>86</v>
      </c>
      <c r="R6" s="323" t="s">
        <v>273</v>
      </c>
      <c r="S6" s="323" t="s">
        <v>133</v>
      </c>
      <c r="T6" s="329">
        <f>1732725+472600+1422900+155550+472600</f>
        <v>4256375</v>
      </c>
      <c r="U6" s="332" t="s">
        <v>162</v>
      </c>
      <c r="V6" s="329">
        <f>1732725+472600+1422900+155550+472600</f>
        <v>4256375</v>
      </c>
      <c r="W6" s="332" t="s">
        <v>162</v>
      </c>
      <c r="X6" s="332" t="s">
        <v>162</v>
      </c>
      <c r="Y6" s="332" t="s">
        <v>162</v>
      </c>
      <c r="Z6" s="332" t="s">
        <v>162</v>
      </c>
      <c r="AA6" s="340" t="s">
        <v>162</v>
      </c>
      <c r="AB6" s="329">
        <f>305775+83400+251100+27450+83400</f>
        <v>751125</v>
      </c>
      <c r="AC6" s="323" t="s">
        <v>88</v>
      </c>
      <c r="AD6" s="323" t="s">
        <v>162</v>
      </c>
      <c r="AE6" s="329">
        <f>1732725+472600+1422900+155550+472600</f>
        <v>4256375</v>
      </c>
      <c r="AF6" s="323" t="s">
        <v>162</v>
      </c>
      <c r="AG6" s="323" t="s">
        <v>162</v>
      </c>
      <c r="AH6" s="336" t="s">
        <v>662</v>
      </c>
      <c r="AI6" s="336" t="s">
        <v>663</v>
      </c>
      <c r="AJ6" s="641">
        <v>45596</v>
      </c>
      <c r="AK6" s="265"/>
    </row>
    <row r="7" spans="1:37" s="49" customFormat="1" ht="121.5" customHeight="1" x14ac:dyDescent="0.25">
      <c r="A7" s="48"/>
      <c r="B7" s="339"/>
      <c r="C7" s="339"/>
      <c r="D7" s="324"/>
      <c r="E7" s="339"/>
      <c r="F7" s="333"/>
      <c r="G7" s="339"/>
      <c r="H7" s="333"/>
      <c r="I7" s="333"/>
      <c r="J7" s="51" t="s">
        <v>275</v>
      </c>
      <c r="K7" s="51" t="s">
        <v>276</v>
      </c>
      <c r="L7" s="51" t="s">
        <v>277</v>
      </c>
      <c r="M7" s="34">
        <v>3.11</v>
      </c>
      <c r="N7" s="339"/>
      <c r="O7" s="339"/>
      <c r="P7" s="324"/>
      <c r="Q7" s="324"/>
      <c r="R7" s="324"/>
      <c r="S7" s="324"/>
      <c r="T7" s="330"/>
      <c r="U7" s="339"/>
      <c r="V7" s="330"/>
      <c r="W7" s="339"/>
      <c r="X7" s="339"/>
      <c r="Y7" s="339"/>
      <c r="Z7" s="339"/>
      <c r="AA7" s="341"/>
      <c r="AB7" s="330"/>
      <c r="AC7" s="324"/>
      <c r="AD7" s="324"/>
      <c r="AE7" s="330"/>
      <c r="AF7" s="324"/>
      <c r="AG7" s="324"/>
      <c r="AH7" s="337"/>
      <c r="AI7" s="337"/>
      <c r="AJ7" s="324"/>
      <c r="AK7" s="261"/>
    </row>
    <row r="8" spans="1:37" s="49" customFormat="1" ht="99" customHeight="1" x14ac:dyDescent="0.25">
      <c r="A8" s="48"/>
      <c r="B8" s="339"/>
      <c r="C8" s="339"/>
      <c r="D8" s="324"/>
      <c r="E8" s="339"/>
      <c r="F8" s="332" t="s">
        <v>278</v>
      </c>
      <c r="G8" s="339"/>
      <c r="H8" s="332" t="s">
        <v>80</v>
      </c>
      <c r="I8" s="332" t="s">
        <v>80</v>
      </c>
      <c r="J8" s="51" t="s">
        <v>271</v>
      </c>
      <c r="K8" s="51" t="s">
        <v>272</v>
      </c>
      <c r="L8" s="51" t="s">
        <v>114</v>
      </c>
      <c r="M8" s="642">
        <v>3150</v>
      </c>
      <c r="N8" s="339"/>
      <c r="O8" s="339"/>
      <c r="P8" s="324"/>
      <c r="Q8" s="324"/>
      <c r="R8" s="324"/>
      <c r="S8" s="324"/>
      <c r="T8" s="330"/>
      <c r="U8" s="339"/>
      <c r="V8" s="330"/>
      <c r="W8" s="339"/>
      <c r="X8" s="339"/>
      <c r="Y8" s="339"/>
      <c r="Z8" s="339"/>
      <c r="AA8" s="341"/>
      <c r="AB8" s="330"/>
      <c r="AC8" s="324"/>
      <c r="AD8" s="324"/>
      <c r="AE8" s="330"/>
      <c r="AF8" s="324"/>
      <c r="AG8" s="324"/>
      <c r="AH8" s="337"/>
      <c r="AI8" s="337"/>
      <c r="AJ8" s="324"/>
      <c r="AK8" s="265"/>
    </row>
    <row r="9" spans="1:37" s="49" customFormat="1" ht="90.6" customHeight="1" x14ac:dyDescent="0.25">
      <c r="A9" s="48"/>
      <c r="B9" s="339"/>
      <c r="C9" s="339"/>
      <c r="D9" s="324"/>
      <c r="E9" s="339"/>
      <c r="F9" s="333"/>
      <c r="G9" s="339"/>
      <c r="H9" s="333"/>
      <c r="I9" s="333"/>
      <c r="J9" s="51" t="s">
        <v>275</v>
      </c>
      <c r="K9" s="51" t="s">
        <v>276</v>
      </c>
      <c r="L9" s="51" t="s">
        <v>277</v>
      </c>
      <c r="M9" s="51">
        <v>0.6</v>
      </c>
      <c r="N9" s="339"/>
      <c r="O9" s="339"/>
      <c r="P9" s="324"/>
      <c r="Q9" s="324"/>
      <c r="R9" s="324"/>
      <c r="S9" s="324"/>
      <c r="T9" s="330"/>
      <c r="U9" s="339"/>
      <c r="V9" s="330"/>
      <c r="W9" s="339"/>
      <c r="X9" s="339"/>
      <c r="Y9" s="339"/>
      <c r="Z9" s="339"/>
      <c r="AA9" s="341"/>
      <c r="AB9" s="330"/>
      <c r="AC9" s="324"/>
      <c r="AD9" s="324"/>
      <c r="AE9" s="330"/>
      <c r="AF9" s="324"/>
      <c r="AG9" s="324"/>
      <c r="AH9" s="337"/>
      <c r="AI9" s="337"/>
      <c r="AJ9" s="324"/>
      <c r="AK9" s="261"/>
    </row>
    <row r="10" spans="1:37" s="52" customFormat="1" ht="75.75" customHeight="1" x14ac:dyDescent="0.2">
      <c r="A10" s="50"/>
      <c r="B10" s="339"/>
      <c r="C10" s="339"/>
      <c r="D10" s="324"/>
      <c r="E10" s="339"/>
      <c r="F10" s="332" t="s">
        <v>279</v>
      </c>
      <c r="G10" s="339"/>
      <c r="H10" s="332" t="s">
        <v>80</v>
      </c>
      <c r="I10" s="332" t="s">
        <v>80</v>
      </c>
      <c r="J10" s="51" t="s">
        <v>271</v>
      </c>
      <c r="K10" s="51" t="s">
        <v>272</v>
      </c>
      <c r="L10" s="51" t="s">
        <v>114</v>
      </c>
      <c r="M10" s="642">
        <v>4200</v>
      </c>
      <c r="N10" s="339"/>
      <c r="O10" s="339"/>
      <c r="P10" s="324"/>
      <c r="Q10" s="324"/>
      <c r="R10" s="324"/>
      <c r="S10" s="324"/>
      <c r="T10" s="330"/>
      <c r="U10" s="339"/>
      <c r="V10" s="330"/>
      <c r="W10" s="339"/>
      <c r="X10" s="339"/>
      <c r="Y10" s="339"/>
      <c r="Z10" s="339"/>
      <c r="AA10" s="341"/>
      <c r="AB10" s="330"/>
      <c r="AC10" s="324"/>
      <c r="AD10" s="324"/>
      <c r="AE10" s="330"/>
      <c r="AF10" s="324"/>
      <c r="AG10" s="324"/>
      <c r="AH10" s="337"/>
      <c r="AI10" s="337"/>
      <c r="AJ10" s="324"/>
      <c r="AK10" s="323" t="s">
        <v>583</v>
      </c>
    </row>
    <row r="11" spans="1:37" s="52" customFormat="1" ht="60" x14ac:dyDescent="0.2">
      <c r="A11" s="50"/>
      <c r="B11" s="339"/>
      <c r="C11" s="339"/>
      <c r="D11" s="324"/>
      <c r="E11" s="339"/>
      <c r="F11" s="333"/>
      <c r="G11" s="339"/>
      <c r="H11" s="333"/>
      <c r="I11" s="333"/>
      <c r="J11" s="51" t="s">
        <v>275</v>
      </c>
      <c r="K11" s="51" t="s">
        <v>276</v>
      </c>
      <c r="L11" s="51" t="s">
        <v>277</v>
      </c>
      <c r="M11" s="51">
        <v>3.52</v>
      </c>
      <c r="N11" s="339"/>
      <c r="O11" s="339"/>
      <c r="P11" s="324"/>
      <c r="Q11" s="324"/>
      <c r="R11" s="324"/>
      <c r="S11" s="324"/>
      <c r="T11" s="330"/>
      <c r="U11" s="339"/>
      <c r="V11" s="330"/>
      <c r="W11" s="339"/>
      <c r="X11" s="339"/>
      <c r="Y11" s="339"/>
      <c r="Z11" s="339"/>
      <c r="AA11" s="341"/>
      <c r="AB11" s="330"/>
      <c r="AC11" s="324"/>
      <c r="AD11" s="324"/>
      <c r="AE11" s="330"/>
      <c r="AF11" s="324"/>
      <c r="AG11" s="324"/>
      <c r="AH11" s="337"/>
      <c r="AI11" s="337"/>
      <c r="AJ11" s="324"/>
      <c r="AK11" s="324"/>
    </row>
    <row r="12" spans="1:37" s="52" customFormat="1" ht="72" customHeight="1" x14ac:dyDescent="0.2">
      <c r="A12" s="53"/>
      <c r="B12" s="339"/>
      <c r="C12" s="339"/>
      <c r="D12" s="324"/>
      <c r="E12" s="339"/>
      <c r="F12" s="334" t="s">
        <v>280</v>
      </c>
      <c r="G12" s="339"/>
      <c r="H12" s="334" t="s">
        <v>80</v>
      </c>
      <c r="I12" s="334" t="s">
        <v>80</v>
      </c>
      <c r="J12" s="183" t="s">
        <v>271</v>
      </c>
      <c r="K12" s="183" t="s">
        <v>272</v>
      </c>
      <c r="L12" s="183" t="s">
        <v>114</v>
      </c>
      <c r="M12" s="643">
        <v>3150</v>
      </c>
      <c r="N12" s="339"/>
      <c r="O12" s="339"/>
      <c r="P12" s="324"/>
      <c r="Q12" s="324"/>
      <c r="R12" s="324"/>
      <c r="S12" s="324"/>
      <c r="T12" s="330"/>
      <c r="U12" s="339"/>
      <c r="V12" s="330"/>
      <c r="W12" s="339"/>
      <c r="X12" s="339"/>
      <c r="Y12" s="339"/>
      <c r="Z12" s="339"/>
      <c r="AA12" s="341"/>
      <c r="AB12" s="330"/>
      <c r="AC12" s="324"/>
      <c r="AD12" s="324"/>
      <c r="AE12" s="330"/>
      <c r="AF12" s="324"/>
      <c r="AG12" s="324"/>
      <c r="AH12" s="337"/>
      <c r="AI12" s="337"/>
      <c r="AJ12" s="324"/>
      <c r="AK12" s="324"/>
    </row>
    <row r="13" spans="1:37" s="52" customFormat="1" ht="60" x14ac:dyDescent="0.2">
      <c r="A13" s="54"/>
      <c r="B13" s="339"/>
      <c r="C13" s="339"/>
      <c r="D13" s="324"/>
      <c r="E13" s="339"/>
      <c r="F13" s="335"/>
      <c r="G13" s="339"/>
      <c r="H13" s="335"/>
      <c r="I13" s="335"/>
      <c r="J13" s="183" t="s">
        <v>275</v>
      </c>
      <c r="K13" s="183" t="s">
        <v>276</v>
      </c>
      <c r="L13" s="183" t="s">
        <v>277</v>
      </c>
      <c r="M13" s="183">
        <v>0.61</v>
      </c>
      <c r="N13" s="339"/>
      <c r="O13" s="339"/>
      <c r="P13" s="324"/>
      <c r="Q13" s="324"/>
      <c r="R13" s="324"/>
      <c r="S13" s="324"/>
      <c r="T13" s="330"/>
      <c r="U13" s="339"/>
      <c r="V13" s="330"/>
      <c r="W13" s="339"/>
      <c r="X13" s="339"/>
      <c r="Y13" s="339"/>
      <c r="Z13" s="339"/>
      <c r="AA13" s="341"/>
      <c r="AB13" s="330"/>
      <c r="AC13" s="324"/>
      <c r="AD13" s="324"/>
      <c r="AE13" s="330"/>
      <c r="AF13" s="324"/>
      <c r="AG13" s="324"/>
      <c r="AH13" s="337"/>
      <c r="AI13" s="337"/>
      <c r="AJ13" s="324"/>
      <c r="AK13" s="324"/>
    </row>
    <row r="14" spans="1:37" s="52" customFormat="1" ht="72" customHeight="1" x14ac:dyDescent="0.2">
      <c r="A14" s="50"/>
      <c r="B14" s="339"/>
      <c r="C14" s="339"/>
      <c r="D14" s="324"/>
      <c r="E14" s="339"/>
      <c r="F14" s="332" t="s">
        <v>281</v>
      </c>
      <c r="G14" s="339"/>
      <c r="H14" s="332" t="s">
        <v>80</v>
      </c>
      <c r="I14" s="332" t="s">
        <v>80</v>
      </c>
      <c r="J14" s="51" t="s">
        <v>271</v>
      </c>
      <c r="K14" s="51" t="s">
        <v>272</v>
      </c>
      <c r="L14" s="51" t="s">
        <v>114</v>
      </c>
      <c r="M14" s="642">
        <v>2940</v>
      </c>
      <c r="N14" s="339"/>
      <c r="O14" s="339"/>
      <c r="P14" s="324"/>
      <c r="Q14" s="324"/>
      <c r="R14" s="324"/>
      <c r="S14" s="324"/>
      <c r="T14" s="330"/>
      <c r="U14" s="339"/>
      <c r="V14" s="330"/>
      <c r="W14" s="339"/>
      <c r="X14" s="339"/>
      <c r="Y14" s="339"/>
      <c r="Z14" s="339"/>
      <c r="AA14" s="341"/>
      <c r="AB14" s="330"/>
      <c r="AC14" s="324"/>
      <c r="AD14" s="324"/>
      <c r="AE14" s="330"/>
      <c r="AF14" s="324"/>
      <c r="AG14" s="324"/>
      <c r="AH14" s="337"/>
      <c r="AI14" s="337"/>
      <c r="AJ14" s="324"/>
      <c r="AK14" s="324"/>
    </row>
    <row r="15" spans="1:37" s="52" customFormat="1" ht="60" x14ac:dyDescent="0.2">
      <c r="A15" s="50"/>
      <c r="B15" s="333"/>
      <c r="C15" s="333"/>
      <c r="D15" s="325"/>
      <c r="E15" s="333"/>
      <c r="F15" s="333"/>
      <c r="G15" s="333"/>
      <c r="H15" s="333"/>
      <c r="I15" s="333"/>
      <c r="J15" s="51" t="s">
        <v>275</v>
      </c>
      <c r="K15" s="51" t="s">
        <v>276</v>
      </c>
      <c r="L15" s="51" t="s">
        <v>277</v>
      </c>
      <c r="M15" s="34">
        <v>0.56000000000000005</v>
      </c>
      <c r="N15" s="333"/>
      <c r="O15" s="333"/>
      <c r="P15" s="325"/>
      <c r="Q15" s="325"/>
      <c r="R15" s="325"/>
      <c r="S15" s="325"/>
      <c r="T15" s="331"/>
      <c r="U15" s="333"/>
      <c r="V15" s="331"/>
      <c r="W15" s="333"/>
      <c r="X15" s="333"/>
      <c r="Y15" s="333"/>
      <c r="Z15" s="333"/>
      <c r="AA15" s="342"/>
      <c r="AB15" s="331"/>
      <c r="AC15" s="325"/>
      <c r="AD15" s="325"/>
      <c r="AE15" s="331"/>
      <c r="AF15" s="325"/>
      <c r="AG15" s="325"/>
      <c r="AH15" s="338"/>
      <c r="AI15" s="338"/>
      <c r="AJ15" s="325"/>
      <c r="AK15" s="324"/>
    </row>
    <row r="16" spans="1:37" s="52" customFormat="1" ht="72" customHeight="1" x14ac:dyDescent="0.2">
      <c r="A16" s="50"/>
      <c r="B16" s="55" t="s">
        <v>297</v>
      </c>
      <c r="C16" s="55" t="s">
        <v>298</v>
      </c>
      <c r="D16" s="55" t="s">
        <v>296</v>
      </c>
      <c r="E16" s="55" t="s">
        <v>299</v>
      </c>
      <c r="F16" s="55" t="s">
        <v>298</v>
      </c>
      <c r="G16" s="55" t="s">
        <v>270</v>
      </c>
      <c r="H16" s="55" t="s">
        <v>80</v>
      </c>
      <c r="I16" s="55" t="s">
        <v>80</v>
      </c>
      <c r="J16" s="60" t="s">
        <v>300</v>
      </c>
      <c r="K16" s="60" t="s">
        <v>301</v>
      </c>
      <c r="L16" s="60" t="s">
        <v>117</v>
      </c>
      <c r="M16" s="60">
        <v>1</v>
      </c>
      <c r="N16" s="55" t="s">
        <v>120</v>
      </c>
      <c r="O16" s="55" t="s">
        <v>107</v>
      </c>
      <c r="P16" s="55" t="s">
        <v>121</v>
      </c>
      <c r="Q16" s="55" t="s">
        <v>86</v>
      </c>
      <c r="R16" s="55" t="s">
        <v>273</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302</v>
      </c>
      <c r="AI16" s="62" t="s">
        <v>181</v>
      </c>
      <c r="AJ16" s="644">
        <v>45471</v>
      </c>
      <c r="AK16" s="324"/>
    </row>
    <row r="17" spans="1:37" s="52" customFormat="1" ht="120" x14ac:dyDescent="0.2">
      <c r="A17" s="50"/>
      <c r="B17" s="55" t="s">
        <v>303</v>
      </c>
      <c r="C17" s="55" t="s">
        <v>304</v>
      </c>
      <c r="D17" s="55" t="s">
        <v>296</v>
      </c>
      <c r="E17" s="55" t="s">
        <v>299</v>
      </c>
      <c r="F17" s="55" t="s">
        <v>304</v>
      </c>
      <c r="G17" s="55" t="s">
        <v>270</v>
      </c>
      <c r="H17" s="55" t="s">
        <v>80</v>
      </c>
      <c r="I17" s="55" t="s">
        <v>80</v>
      </c>
      <c r="J17" s="60" t="s">
        <v>300</v>
      </c>
      <c r="K17" s="60" t="s">
        <v>301</v>
      </c>
      <c r="L17" s="60" t="s">
        <v>117</v>
      </c>
      <c r="M17" s="60">
        <v>1</v>
      </c>
      <c r="N17" s="55" t="s">
        <v>120</v>
      </c>
      <c r="O17" s="55" t="s">
        <v>107</v>
      </c>
      <c r="P17" s="55" t="s">
        <v>121</v>
      </c>
      <c r="Q17" s="55" t="s">
        <v>86</v>
      </c>
      <c r="R17" s="55" t="s">
        <v>273</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305</v>
      </c>
      <c r="AI17" s="62" t="s">
        <v>306</v>
      </c>
      <c r="AJ17" s="63"/>
      <c r="AK17" s="324"/>
    </row>
    <row r="18" spans="1:37" s="52" customFormat="1" ht="72" customHeight="1" x14ac:dyDescent="0.2">
      <c r="B18" s="60" t="s">
        <v>307</v>
      </c>
      <c r="C18" s="60" t="s">
        <v>308</v>
      </c>
      <c r="D18" s="60" t="s">
        <v>296</v>
      </c>
      <c r="E18" s="60" t="s">
        <v>299</v>
      </c>
      <c r="F18" s="60" t="s">
        <v>308</v>
      </c>
      <c r="G18" s="60" t="s">
        <v>270</v>
      </c>
      <c r="H18" s="55" t="s">
        <v>80</v>
      </c>
      <c r="I18" s="55" t="s">
        <v>80</v>
      </c>
      <c r="J18" s="60" t="s">
        <v>300</v>
      </c>
      <c r="K18" s="60" t="s">
        <v>301</v>
      </c>
      <c r="L18" s="60" t="s">
        <v>117</v>
      </c>
      <c r="M18" s="60">
        <v>1</v>
      </c>
      <c r="N18" s="60" t="s">
        <v>120</v>
      </c>
      <c r="O18" s="60" t="s">
        <v>107</v>
      </c>
      <c r="P18" s="55" t="s">
        <v>121</v>
      </c>
      <c r="Q18" s="55" t="s">
        <v>86</v>
      </c>
      <c r="R18" s="55" t="s">
        <v>273</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309</v>
      </c>
      <c r="AI18" s="62" t="s">
        <v>310</v>
      </c>
      <c r="AJ18" s="64"/>
      <c r="AK18" s="324"/>
    </row>
    <row r="19" spans="1:37" s="52" customFormat="1" ht="84" customHeight="1" x14ac:dyDescent="0.2">
      <c r="B19" s="323" t="s">
        <v>544</v>
      </c>
      <c r="C19" s="323" t="s">
        <v>545</v>
      </c>
      <c r="D19" s="323" t="s">
        <v>296</v>
      </c>
      <c r="E19" s="323" t="s">
        <v>299</v>
      </c>
      <c r="F19" s="323" t="s">
        <v>545</v>
      </c>
      <c r="G19" s="323" t="s">
        <v>270</v>
      </c>
      <c r="H19" s="323" t="s">
        <v>80</v>
      </c>
      <c r="I19" s="323" t="s">
        <v>80</v>
      </c>
      <c r="J19" s="60" t="s">
        <v>546</v>
      </c>
      <c r="K19" s="60" t="s">
        <v>547</v>
      </c>
      <c r="L19" s="60" t="s">
        <v>91</v>
      </c>
      <c r="M19" s="184">
        <v>95000</v>
      </c>
      <c r="N19" s="323" t="s">
        <v>158</v>
      </c>
      <c r="O19" s="323" t="s">
        <v>548</v>
      </c>
      <c r="P19" s="55" t="s">
        <v>121</v>
      </c>
      <c r="Q19" s="55" t="s">
        <v>86</v>
      </c>
      <c r="R19" s="55" t="s">
        <v>273</v>
      </c>
      <c r="S19" s="323" t="s">
        <v>133</v>
      </c>
      <c r="T19" s="329">
        <v>1772000</v>
      </c>
      <c r="U19" s="323" t="s">
        <v>162</v>
      </c>
      <c r="V19" s="329">
        <v>1772000</v>
      </c>
      <c r="W19" s="323" t="s">
        <v>162</v>
      </c>
      <c r="X19" s="323" t="s">
        <v>162</v>
      </c>
      <c r="Y19" s="323" t="s">
        <v>162</v>
      </c>
      <c r="Z19" s="323" t="s">
        <v>162</v>
      </c>
      <c r="AA19" s="323" t="s">
        <v>162</v>
      </c>
      <c r="AB19" s="329">
        <v>4028000</v>
      </c>
      <c r="AC19" s="323" t="s">
        <v>88</v>
      </c>
      <c r="AD19" s="323" t="s">
        <v>162</v>
      </c>
      <c r="AE19" s="329">
        <v>1772000</v>
      </c>
      <c r="AF19" s="323" t="s">
        <v>162</v>
      </c>
      <c r="AG19" s="323" t="s">
        <v>162</v>
      </c>
      <c r="AH19" s="326" t="s">
        <v>549</v>
      </c>
      <c r="AI19" s="326" t="s">
        <v>550</v>
      </c>
      <c r="AJ19" s="323"/>
      <c r="AK19" s="325"/>
    </row>
    <row r="20" spans="1:37" s="59" customFormat="1" ht="120" customHeight="1" x14ac:dyDescent="0.25">
      <c r="B20" s="324"/>
      <c r="C20" s="324"/>
      <c r="D20" s="324"/>
      <c r="E20" s="324"/>
      <c r="F20" s="324"/>
      <c r="G20" s="324"/>
      <c r="H20" s="324"/>
      <c r="I20" s="324"/>
      <c r="J20" s="60" t="s">
        <v>551</v>
      </c>
      <c r="K20" s="60" t="s">
        <v>552</v>
      </c>
      <c r="L20" s="60" t="s">
        <v>94</v>
      </c>
      <c r="M20" s="60">
        <v>18</v>
      </c>
      <c r="N20" s="324"/>
      <c r="O20" s="324"/>
      <c r="P20" s="55" t="s">
        <v>121</v>
      </c>
      <c r="Q20" s="55" t="s">
        <v>86</v>
      </c>
      <c r="R20" s="55" t="s">
        <v>273</v>
      </c>
      <c r="S20" s="324"/>
      <c r="T20" s="330"/>
      <c r="U20" s="324"/>
      <c r="V20" s="330"/>
      <c r="W20" s="324"/>
      <c r="X20" s="324"/>
      <c r="Y20" s="324"/>
      <c r="Z20" s="324"/>
      <c r="AA20" s="324"/>
      <c r="AB20" s="330"/>
      <c r="AC20" s="324"/>
      <c r="AD20" s="324"/>
      <c r="AE20" s="330"/>
      <c r="AF20" s="324"/>
      <c r="AG20" s="324"/>
      <c r="AH20" s="327"/>
      <c r="AI20" s="327"/>
      <c r="AJ20" s="324"/>
      <c r="AK20" s="55" t="s">
        <v>583</v>
      </c>
    </row>
    <row r="21" spans="1:37" s="59" customFormat="1" ht="144" x14ac:dyDescent="0.25">
      <c r="B21" s="325"/>
      <c r="C21" s="325"/>
      <c r="D21" s="325"/>
      <c r="E21" s="325"/>
      <c r="F21" s="325"/>
      <c r="G21" s="325"/>
      <c r="H21" s="325"/>
      <c r="I21" s="325"/>
      <c r="J21" s="60" t="s">
        <v>553</v>
      </c>
      <c r="K21" s="60" t="s">
        <v>554</v>
      </c>
      <c r="L21" s="60" t="s">
        <v>555</v>
      </c>
      <c r="M21" s="60">
        <v>960</v>
      </c>
      <c r="N21" s="325"/>
      <c r="O21" s="325"/>
      <c r="P21" s="55" t="s">
        <v>121</v>
      </c>
      <c r="Q21" s="55" t="s">
        <v>86</v>
      </c>
      <c r="R21" s="55" t="s">
        <v>273</v>
      </c>
      <c r="S21" s="325"/>
      <c r="T21" s="331"/>
      <c r="U21" s="325"/>
      <c r="V21" s="331"/>
      <c r="W21" s="325"/>
      <c r="X21" s="325"/>
      <c r="Y21" s="325"/>
      <c r="Z21" s="325"/>
      <c r="AA21" s="325"/>
      <c r="AB21" s="331"/>
      <c r="AC21" s="325"/>
      <c r="AD21" s="325"/>
      <c r="AE21" s="331"/>
      <c r="AF21" s="325"/>
      <c r="AG21" s="325"/>
      <c r="AH21" s="328"/>
      <c r="AI21" s="328"/>
      <c r="AJ21" s="325"/>
      <c r="AK21" s="55" t="s">
        <v>583</v>
      </c>
    </row>
    <row r="22" spans="1:37" s="59" customFormat="1" ht="144" x14ac:dyDescent="0.25">
      <c r="B22" s="60" t="s">
        <v>307</v>
      </c>
      <c r="C22" s="60" t="s">
        <v>308</v>
      </c>
      <c r="D22" s="60" t="s">
        <v>296</v>
      </c>
      <c r="E22" s="60" t="s">
        <v>299</v>
      </c>
      <c r="F22" s="60" t="s">
        <v>308</v>
      </c>
      <c r="G22" s="60" t="s">
        <v>270</v>
      </c>
      <c r="H22" s="55" t="s">
        <v>80</v>
      </c>
      <c r="I22" s="55" t="s">
        <v>80</v>
      </c>
      <c r="J22" s="60" t="s">
        <v>300</v>
      </c>
      <c r="K22" s="60" t="s">
        <v>301</v>
      </c>
      <c r="L22" s="60" t="s">
        <v>117</v>
      </c>
      <c r="M22" s="60">
        <v>1</v>
      </c>
      <c r="N22" s="60" t="s">
        <v>120</v>
      </c>
      <c r="O22" s="60" t="s">
        <v>107</v>
      </c>
      <c r="P22" s="55" t="s">
        <v>121</v>
      </c>
      <c r="Q22" s="55" t="s">
        <v>86</v>
      </c>
      <c r="R22" s="55" t="s">
        <v>273</v>
      </c>
      <c r="S22" s="55" t="s">
        <v>133</v>
      </c>
      <c r="T22" s="61">
        <v>957890.5</v>
      </c>
      <c r="U22" s="55" t="s">
        <v>162</v>
      </c>
      <c r="V22" s="61">
        <v>957890.5</v>
      </c>
      <c r="W22" s="55" t="s">
        <v>162</v>
      </c>
      <c r="X22" s="55" t="s">
        <v>162</v>
      </c>
      <c r="Y22" s="55" t="s">
        <v>162</v>
      </c>
      <c r="Z22" s="55" t="s">
        <v>162</v>
      </c>
      <c r="AA22" s="55" t="s">
        <v>162</v>
      </c>
      <c r="AB22" s="61">
        <v>169039.5</v>
      </c>
      <c r="AC22" s="55" t="s">
        <v>88</v>
      </c>
      <c r="AD22" s="55" t="s">
        <v>162</v>
      </c>
      <c r="AE22" s="61">
        <v>957890.5</v>
      </c>
      <c r="AF22" s="55" t="s">
        <v>162</v>
      </c>
      <c r="AG22" s="55" t="s">
        <v>162</v>
      </c>
      <c r="AH22" s="62" t="s">
        <v>309</v>
      </c>
      <c r="AI22" s="62" t="s">
        <v>310</v>
      </c>
      <c r="AJ22" s="64"/>
      <c r="AK22" s="60" t="s">
        <v>583</v>
      </c>
    </row>
    <row r="23" spans="1:37" s="59" customFormat="1" ht="84" x14ac:dyDescent="0.25">
      <c r="B23" s="323" t="s">
        <v>544</v>
      </c>
      <c r="C23" s="323" t="s">
        <v>545</v>
      </c>
      <c r="D23" s="323" t="s">
        <v>296</v>
      </c>
      <c r="E23" s="323" t="s">
        <v>299</v>
      </c>
      <c r="F23" s="323" t="s">
        <v>545</v>
      </c>
      <c r="G23" s="323" t="s">
        <v>270</v>
      </c>
      <c r="H23" s="323" t="s">
        <v>80</v>
      </c>
      <c r="I23" s="323" t="s">
        <v>80</v>
      </c>
      <c r="J23" s="60" t="s">
        <v>546</v>
      </c>
      <c r="K23" s="60" t="s">
        <v>547</v>
      </c>
      <c r="L23" s="60" t="s">
        <v>91</v>
      </c>
      <c r="M23" s="184">
        <v>95000</v>
      </c>
      <c r="N23" s="323" t="s">
        <v>158</v>
      </c>
      <c r="O23" s="323" t="s">
        <v>548</v>
      </c>
      <c r="P23" s="55" t="s">
        <v>121</v>
      </c>
      <c r="Q23" s="55" t="s">
        <v>86</v>
      </c>
      <c r="R23" s="55" t="s">
        <v>273</v>
      </c>
      <c r="S23" s="323" t="s">
        <v>133</v>
      </c>
      <c r="T23" s="329">
        <v>1772000</v>
      </c>
      <c r="U23" s="323" t="s">
        <v>162</v>
      </c>
      <c r="V23" s="329">
        <v>1772000</v>
      </c>
      <c r="W23" s="323" t="s">
        <v>162</v>
      </c>
      <c r="X23" s="323" t="s">
        <v>162</v>
      </c>
      <c r="Y23" s="323" t="s">
        <v>162</v>
      </c>
      <c r="Z23" s="323" t="s">
        <v>162</v>
      </c>
      <c r="AA23" s="323" t="s">
        <v>162</v>
      </c>
      <c r="AB23" s="329">
        <v>4028000</v>
      </c>
      <c r="AC23" s="323" t="s">
        <v>88</v>
      </c>
      <c r="AD23" s="323" t="s">
        <v>162</v>
      </c>
      <c r="AE23" s="329">
        <v>1772000</v>
      </c>
      <c r="AF23" s="323" t="s">
        <v>162</v>
      </c>
      <c r="AG23" s="323" t="s">
        <v>162</v>
      </c>
      <c r="AH23" s="326" t="s">
        <v>549</v>
      </c>
      <c r="AI23" s="326" t="s">
        <v>550</v>
      </c>
      <c r="AJ23" s="323"/>
      <c r="AK23" s="323" t="s">
        <v>583</v>
      </c>
    </row>
    <row r="24" spans="1:37" s="59" customFormat="1" ht="48" x14ac:dyDescent="0.25">
      <c r="B24" s="324"/>
      <c r="C24" s="324"/>
      <c r="D24" s="324"/>
      <c r="E24" s="324"/>
      <c r="F24" s="324"/>
      <c r="G24" s="324"/>
      <c r="H24" s="324"/>
      <c r="I24" s="324"/>
      <c r="J24" s="60" t="s">
        <v>551</v>
      </c>
      <c r="K24" s="60" t="s">
        <v>552</v>
      </c>
      <c r="L24" s="60" t="s">
        <v>94</v>
      </c>
      <c r="M24" s="60">
        <v>18</v>
      </c>
      <c r="N24" s="324"/>
      <c r="O24" s="324"/>
      <c r="P24" s="55" t="s">
        <v>121</v>
      </c>
      <c r="Q24" s="55" t="s">
        <v>86</v>
      </c>
      <c r="R24" s="55" t="s">
        <v>273</v>
      </c>
      <c r="S24" s="324"/>
      <c r="T24" s="330"/>
      <c r="U24" s="324"/>
      <c r="V24" s="330"/>
      <c r="W24" s="324"/>
      <c r="X24" s="324"/>
      <c r="Y24" s="324"/>
      <c r="Z24" s="324"/>
      <c r="AA24" s="324"/>
      <c r="AB24" s="330"/>
      <c r="AC24" s="324"/>
      <c r="AD24" s="324"/>
      <c r="AE24" s="330"/>
      <c r="AF24" s="324"/>
      <c r="AG24" s="324"/>
      <c r="AH24" s="327"/>
      <c r="AI24" s="327"/>
      <c r="AJ24" s="324"/>
      <c r="AK24" s="324"/>
    </row>
    <row r="25" spans="1:37" s="59" customFormat="1" ht="91.35" customHeight="1" x14ac:dyDescent="0.25">
      <c r="B25" s="325"/>
      <c r="C25" s="325"/>
      <c r="D25" s="325"/>
      <c r="E25" s="325"/>
      <c r="F25" s="325"/>
      <c r="G25" s="325"/>
      <c r="H25" s="325"/>
      <c r="I25" s="325"/>
      <c r="J25" s="60" t="s">
        <v>553</v>
      </c>
      <c r="K25" s="60" t="s">
        <v>554</v>
      </c>
      <c r="L25" s="60" t="s">
        <v>555</v>
      </c>
      <c r="M25" s="60">
        <v>960</v>
      </c>
      <c r="N25" s="325"/>
      <c r="O25" s="325"/>
      <c r="P25" s="55" t="s">
        <v>121</v>
      </c>
      <c r="Q25" s="55" t="s">
        <v>86</v>
      </c>
      <c r="R25" s="55" t="s">
        <v>273</v>
      </c>
      <c r="S25" s="325"/>
      <c r="T25" s="331"/>
      <c r="U25" s="325"/>
      <c r="V25" s="331"/>
      <c r="W25" s="325"/>
      <c r="X25" s="325"/>
      <c r="Y25" s="325"/>
      <c r="Z25" s="325"/>
      <c r="AA25" s="325"/>
      <c r="AB25" s="331"/>
      <c r="AC25" s="325"/>
      <c r="AD25" s="325"/>
      <c r="AE25" s="331"/>
      <c r="AF25" s="325"/>
      <c r="AG25" s="325"/>
      <c r="AH25" s="328"/>
      <c r="AI25" s="328"/>
      <c r="AJ25" s="325"/>
      <c r="AK25" s="325"/>
    </row>
    <row r="27" spans="1:37" s="48" customFormat="1" ht="13.35" customHeight="1" x14ac:dyDescent="0.25">
      <c r="B27" s="185" t="s">
        <v>23</v>
      </c>
      <c r="C27" s="186"/>
      <c r="D27" s="186"/>
    </row>
    <row r="28" spans="1:37" s="186" customFormat="1" ht="13.35" customHeight="1" x14ac:dyDescent="0.25">
      <c r="B28" s="187" t="s">
        <v>73</v>
      </c>
      <c r="C28" s="188"/>
      <c r="D28" s="188"/>
      <c r="E28" s="188"/>
      <c r="F28" s="188"/>
      <c r="G28" s="188"/>
      <c r="H28" s="188"/>
      <c r="I28" s="188"/>
    </row>
    <row r="29" spans="1:37" s="186" customFormat="1" ht="13.35" customHeight="1" x14ac:dyDescent="0.25">
      <c r="A29" s="188"/>
      <c r="B29" s="187" t="s">
        <v>74</v>
      </c>
      <c r="C29" s="188"/>
      <c r="D29" s="188"/>
      <c r="E29" s="188"/>
      <c r="F29" s="188"/>
      <c r="G29" s="188"/>
      <c r="H29" s="188"/>
      <c r="I29" s="188"/>
    </row>
  </sheetData>
  <mergeCells count="130">
    <mergeCell ref="AJ23:AJ25"/>
    <mergeCell ref="AK23:AK25"/>
    <mergeCell ref="AD23:AD25"/>
    <mergeCell ref="AE23:AE25"/>
    <mergeCell ref="AF23:AF25"/>
    <mergeCell ref="AG23:AG25"/>
    <mergeCell ref="AH23:AH25"/>
    <mergeCell ref="AI23:AI25"/>
    <mergeCell ref="X23:X25"/>
    <mergeCell ref="Y23:Y25"/>
    <mergeCell ref="Z23:Z25"/>
    <mergeCell ref="AA23:AA25"/>
    <mergeCell ref="AB23:AB25"/>
    <mergeCell ref="AC23:AC25"/>
    <mergeCell ref="O23:O25"/>
    <mergeCell ref="S23:S25"/>
    <mergeCell ref="T23:T25"/>
    <mergeCell ref="U23:U25"/>
    <mergeCell ref="V23:V25"/>
    <mergeCell ref="W23:W25"/>
    <mergeCell ref="AJ19:AJ21"/>
    <mergeCell ref="B23:B25"/>
    <mergeCell ref="C23:C25"/>
    <mergeCell ref="D23:D25"/>
    <mergeCell ref="E23:E25"/>
    <mergeCell ref="F23:F25"/>
    <mergeCell ref="G23:G25"/>
    <mergeCell ref="H23:H25"/>
    <mergeCell ref="I23:I25"/>
    <mergeCell ref="N23:N25"/>
    <mergeCell ref="AD19:AD21"/>
    <mergeCell ref="AE19:AE21"/>
    <mergeCell ref="AF19:AF21"/>
    <mergeCell ref="AG19:AG21"/>
    <mergeCell ref="AH19:AH21"/>
    <mergeCell ref="AI19:AI21"/>
    <mergeCell ref="X19:X21"/>
    <mergeCell ref="Y19:Y21"/>
    <mergeCell ref="Z19:Z21"/>
    <mergeCell ref="AA19:AA21"/>
    <mergeCell ref="AB19:AB21"/>
    <mergeCell ref="AC19:AC21"/>
    <mergeCell ref="O19:O21"/>
    <mergeCell ref="S19:S21"/>
    <mergeCell ref="T19:T21"/>
    <mergeCell ref="U19:U21"/>
    <mergeCell ref="V19:V21"/>
    <mergeCell ref="W19:W21"/>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G6:G15"/>
    <mergeCell ref="H6:H7"/>
    <mergeCell ref="I6:I7"/>
    <mergeCell ref="N6:N15"/>
    <mergeCell ref="O6:O15"/>
    <mergeCell ref="P6:P15"/>
    <mergeCell ref="AG3:AG4"/>
    <mergeCell ref="AH3:AH4"/>
    <mergeCell ref="AI3:AI4"/>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357" t="s">
        <v>40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358" t="s">
        <v>0</v>
      </c>
      <c r="C3" s="360" t="s">
        <v>1</v>
      </c>
      <c r="D3" s="360" t="s">
        <v>28</v>
      </c>
      <c r="E3" s="360" t="s">
        <v>29</v>
      </c>
      <c r="F3" s="360" t="s">
        <v>30</v>
      </c>
      <c r="G3" s="360" t="s">
        <v>3</v>
      </c>
      <c r="H3" s="360" t="s">
        <v>4</v>
      </c>
      <c r="I3" s="360" t="s">
        <v>5</v>
      </c>
      <c r="J3" s="362" t="s">
        <v>6</v>
      </c>
      <c r="K3" s="363"/>
      <c r="L3" s="363"/>
      <c r="M3" s="364"/>
      <c r="N3" s="360" t="s">
        <v>47</v>
      </c>
      <c r="O3" s="360" t="s">
        <v>31</v>
      </c>
      <c r="P3" s="367" t="s">
        <v>42</v>
      </c>
      <c r="Q3" s="367" t="s">
        <v>32</v>
      </c>
      <c r="R3" s="367" t="s">
        <v>37</v>
      </c>
      <c r="S3" s="367" t="s">
        <v>33</v>
      </c>
      <c r="T3" s="360" t="s">
        <v>55</v>
      </c>
      <c r="U3" s="360" t="s">
        <v>57</v>
      </c>
      <c r="V3" s="362" t="s">
        <v>59</v>
      </c>
      <c r="W3" s="363"/>
      <c r="X3" s="363"/>
      <c r="Y3" s="363"/>
      <c r="Z3" s="363"/>
      <c r="AA3" s="364"/>
      <c r="AB3" s="360" t="s">
        <v>69</v>
      </c>
      <c r="AC3" s="367" t="s">
        <v>75</v>
      </c>
      <c r="AD3" s="369" t="s">
        <v>197</v>
      </c>
      <c r="AE3" s="370"/>
      <c r="AF3" s="371"/>
      <c r="AG3" s="360" t="s">
        <v>27</v>
      </c>
      <c r="AH3" s="360" t="s">
        <v>36</v>
      </c>
      <c r="AI3" s="360" t="s">
        <v>34</v>
      </c>
      <c r="AJ3" s="365" t="s">
        <v>35</v>
      </c>
    </row>
    <row r="4" spans="1:36" ht="150" customHeight="1" thickBot="1" x14ac:dyDescent="0.3">
      <c r="A4" s="1"/>
      <c r="B4" s="359"/>
      <c r="C4" s="361"/>
      <c r="D4" s="361"/>
      <c r="E4" s="361"/>
      <c r="F4" s="361"/>
      <c r="G4" s="361"/>
      <c r="H4" s="361"/>
      <c r="I4" s="361"/>
      <c r="J4" s="36" t="s">
        <v>7</v>
      </c>
      <c r="K4" s="36" t="s">
        <v>8</v>
      </c>
      <c r="L4" s="36" t="s">
        <v>9</v>
      </c>
      <c r="M4" s="37" t="s">
        <v>10</v>
      </c>
      <c r="N4" s="361"/>
      <c r="O4" s="361"/>
      <c r="P4" s="368"/>
      <c r="Q4" s="368"/>
      <c r="R4" s="368"/>
      <c r="S4" s="368"/>
      <c r="T4" s="361"/>
      <c r="U4" s="361"/>
      <c r="V4" s="36" t="s">
        <v>61</v>
      </c>
      <c r="W4" s="36" t="s">
        <v>62</v>
      </c>
      <c r="X4" s="36" t="s">
        <v>15</v>
      </c>
      <c r="Y4" s="36" t="s">
        <v>63</v>
      </c>
      <c r="Z4" s="36" t="s">
        <v>60</v>
      </c>
      <c r="AA4" s="36" t="s">
        <v>25</v>
      </c>
      <c r="AB4" s="361"/>
      <c r="AC4" s="368"/>
      <c r="AD4" s="36" t="s">
        <v>16</v>
      </c>
      <c r="AE4" s="36" t="s">
        <v>17</v>
      </c>
      <c r="AF4" s="36" t="s">
        <v>26</v>
      </c>
      <c r="AG4" s="361"/>
      <c r="AH4" s="361"/>
      <c r="AI4" s="361"/>
      <c r="AJ4" s="366"/>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372" t="s">
        <v>198</v>
      </c>
      <c r="C6" s="375" t="s">
        <v>476</v>
      </c>
      <c r="D6" s="375" t="s">
        <v>199</v>
      </c>
      <c r="E6" s="375" t="s">
        <v>200</v>
      </c>
      <c r="F6" s="375" t="s">
        <v>477</v>
      </c>
      <c r="G6" s="375" t="s">
        <v>201</v>
      </c>
      <c r="H6" s="375" t="s">
        <v>80</v>
      </c>
      <c r="I6" s="375" t="s">
        <v>80</v>
      </c>
      <c r="J6" s="42" t="s">
        <v>202</v>
      </c>
      <c r="K6" s="42" t="s">
        <v>203</v>
      </c>
      <c r="L6" s="42" t="s">
        <v>112</v>
      </c>
      <c r="M6" s="43">
        <v>47</v>
      </c>
      <c r="N6" s="375" t="s">
        <v>120</v>
      </c>
      <c r="O6" s="375" t="s">
        <v>98</v>
      </c>
      <c r="P6" s="378" t="s">
        <v>204</v>
      </c>
      <c r="Q6" s="378" t="s">
        <v>205</v>
      </c>
      <c r="R6" s="378" t="s">
        <v>87</v>
      </c>
      <c r="S6" s="378" t="s">
        <v>133</v>
      </c>
      <c r="T6" s="381">
        <f>U6</f>
        <v>890500</v>
      </c>
      <c r="U6" s="381">
        <f>V6</f>
        <v>890500</v>
      </c>
      <c r="V6" s="381">
        <v>890500</v>
      </c>
      <c r="W6" s="381">
        <v>0</v>
      </c>
      <c r="X6" s="381">
        <v>0</v>
      </c>
      <c r="Y6" s="381">
        <v>0</v>
      </c>
      <c r="Z6" s="381">
        <v>0</v>
      </c>
      <c r="AA6" s="381">
        <v>0</v>
      </c>
      <c r="AB6" s="381">
        <v>157148</v>
      </c>
      <c r="AC6" s="381" t="s">
        <v>88</v>
      </c>
      <c r="AD6" s="381">
        <v>0</v>
      </c>
      <c r="AE6" s="381">
        <f>V6</f>
        <v>890500</v>
      </c>
      <c r="AF6" s="381">
        <v>0</v>
      </c>
      <c r="AG6" s="404"/>
      <c r="AH6" s="407" t="s">
        <v>478</v>
      </c>
      <c r="AI6" s="407" t="s">
        <v>479</v>
      </c>
      <c r="AJ6" s="394">
        <v>45387</v>
      </c>
    </row>
    <row r="7" spans="1:36" ht="36.6" customHeight="1" x14ac:dyDescent="0.25">
      <c r="A7" s="1"/>
      <c r="B7" s="373"/>
      <c r="C7" s="376"/>
      <c r="D7" s="376"/>
      <c r="E7" s="376"/>
      <c r="F7" s="376"/>
      <c r="G7" s="376"/>
      <c r="H7" s="376"/>
      <c r="I7" s="376"/>
      <c r="J7" s="46" t="s">
        <v>206</v>
      </c>
      <c r="K7" s="46" t="s">
        <v>207</v>
      </c>
      <c r="L7" s="46" t="s">
        <v>114</v>
      </c>
      <c r="M7" s="47">
        <v>47</v>
      </c>
      <c r="N7" s="376"/>
      <c r="O7" s="376"/>
      <c r="P7" s="379"/>
      <c r="Q7" s="379"/>
      <c r="R7" s="379"/>
      <c r="S7" s="379"/>
      <c r="T7" s="382"/>
      <c r="U7" s="382"/>
      <c r="V7" s="382"/>
      <c r="W7" s="382"/>
      <c r="X7" s="382"/>
      <c r="Y7" s="382"/>
      <c r="Z7" s="382"/>
      <c r="AA7" s="382"/>
      <c r="AB7" s="382"/>
      <c r="AC7" s="382"/>
      <c r="AD7" s="382"/>
      <c r="AE7" s="382"/>
      <c r="AF7" s="382"/>
      <c r="AG7" s="405"/>
      <c r="AH7" s="408"/>
      <c r="AI7" s="408"/>
      <c r="AJ7" s="395"/>
    </row>
    <row r="8" spans="1:36" ht="50.1" customHeight="1" x14ac:dyDescent="0.25">
      <c r="A8" s="1"/>
      <c r="B8" s="373"/>
      <c r="C8" s="376"/>
      <c r="D8" s="376"/>
      <c r="E8" s="376"/>
      <c r="F8" s="376"/>
      <c r="G8" s="376"/>
      <c r="H8" s="376"/>
      <c r="I8" s="376"/>
      <c r="J8" s="46" t="s">
        <v>225</v>
      </c>
      <c r="K8" s="46" t="s">
        <v>226</v>
      </c>
      <c r="L8" s="46" t="s">
        <v>117</v>
      </c>
      <c r="M8" s="47">
        <v>20</v>
      </c>
      <c r="N8" s="376"/>
      <c r="O8" s="376"/>
      <c r="P8" s="379"/>
      <c r="Q8" s="379"/>
      <c r="R8" s="379"/>
      <c r="S8" s="379"/>
      <c r="T8" s="382"/>
      <c r="U8" s="382"/>
      <c r="V8" s="382"/>
      <c r="W8" s="382"/>
      <c r="X8" s="382"/>
      <c r="Y8" s="382"/>
      <c r="Z8" s="382"/>
      <c r="AA8" s="382"/>
      <c r="AB8" s="382"/>
      <c r="AC8" s="382"/>
      <c r="AD8" s="382"/>
      <c r="AE8" s="382"/>
      <c r="AF8" s="382"/>
      <c r="AG8" s="405"/>
      <c r="AH8" s="408"/>
      <c r="AI8" s="408"/>
      <c r="AJ8" s="395"/>
    </row>
    <row r="9" spans="1:36" ht="50.1" customHeight="1" thickBot="1" x14ac:dyDescent="0.3">
      <c r="A9" s="1"/>
      <c r="B9" s="374"/>
      <c r="C9" s="377"/>
      <c r="D9" s="377"/>
      <c r="E9" s="377"/>
      <c r="F9" s="377"/>
      <c r="G9" s="377"/>
      <c r="H9" s="377"/>
      <c r="I9" s="377"/>
      <c r="J9" s="44" t="s">
        <v>227</v>
      </c>
      <c r="K9" s="44" t="s">
        <v>228</v>
      </c>
      <c r="L9" s="44" t="s">
        <v>215</v>
      </c>
      <c r="M9" s="45">
        <v>50</v>
      </c>
      <c r="N9" s="377"/>
      <c r="O9" s="377"/>
      <c r="P9" s="380"/>
      <c r="Q9" s="380"/>
      <c r="R9" s="380"/>
      <c r="S9" s="380"/>
      <c r="T9" s="383"/>
      <c r="U9" s="383"/>
      <c r="V9" s="383"/>
      <c r="W9" s="383"/>
      <c r="X9" s="383"/>
      <c r="Y9" s="383"/>
      <c r="Z9" s="383"/>
      <c r="AA9" s="383"/>
      <c r="AB9" s="383"/>
      <c r="AC9" s="383"/>
      <c r="AD9" s="383"/>
      <c r="AE9" s="383"/>
      <c r="AF9" s="383"/>
      <c r="AG9" s="406"/>
      <c r="AH9" s="409"/>
      <c r="AI9" s="409"/>
      <c r="AJ9" s="396"/>
    </row>
    <row r="10" spans="1:36" ht="60.95" customHeight="1" x14ac:dyDescent="0.25">
      <c r="A10" s="1"/>
      <c r="B10" s="397" t="s">
        <v>208</v>
      </c>
      <c r="C10" s="400" t="s">
        <v>209</v>
      </c>
      <c r="D10" s="400" t="s">
        <v>199</v>
      </c>
      <c r="E10" s="400" t="s">
        <v>200</v>
      </c>
      <c r="F10" s="400" t="s">
        <v>210</v>
      </c>
      <c r="G10" s="400" t="s">
        <v>201</v>
      </c>
      <c r="H10" s="400" t="s">
        <v>80</v>
      </c>
      <c r="I10" s="400" t="s">
        <v>80</v>
      </c>
      <c r="J10" s="42" t="s">
        <v>211</v>
      </c>
      <c r="K10" s="42" t="s">
        <v>212</v>
      </c>
      <c r="L10" s="42" t="s">
        <v>117</v>
      </c>
      <c r="M10" s="43">
        <v>4</v>
      </c>
      <c r="N10" s="400" t="s">
        <v>120</v>
      </c>
      <c r="O10" s="400" t="s">
        <v>84</v>
      </c>
      <c r="P10" s="384" t="s">
        <v>204</v>
      </c>
      <c r="Q10" s="384" t="s">
        <v>205</v>
      </c>
      <c r="R10" s="384" t="s">
        <v>87</v>
      </c>
      <c r="S10" s="384" t="s">
        <v>133</v>
      </c>
      <c r="T10" s="386">
        <f>U10+U12+U14+U16+U18+U20+U22+U24+U26</f>
        <v>4458485</v>
      </c>
      <c r="U10" s="386">
        <f>V10</f>
        <v>93500</v>
      </c>
      <c r="V10" s="386">
        <v>93500</v>
      </c>
      <c r="W10" s="386">
        <v>0</v>
      </c>
      <c r="X10" s="386">
        <v>0</v>
      </c>
      <c r="Y10" s="386">
        <v>0</v>
      </c>
      <c r="Z10" s="386">
        <v>0</v>
      </c>
      <c r="AA10" s="386">
        <v>0</v>
      </c>
      <c r="AB10" s="386">
        <v>16500</v>
      </c>
      <c r="AC10" s="386" t="s">
        <v>88</v>
      </c>
      <c r="AD10" s="386">
        <v>0</v>
      </c>
      <c r="AE10" s="386">
        <f>V10</f>
        <v>93500</v>
      </c>
      <c r="AF10" s="386">
        <v>0</v>
      </c>
      <c r="AG10" s="410"/>
      <c r="AH10" s="412">
        <v>45383</v>
      </c>
      <c r="AI10" s="412">
        <v>45444</v>
      </c>
      <c r="AJ10" s="415">
        <v>45387</v>
      </c>
    </row>
    <row r="11" spans="1:36" ht="69.95" customHeight="1" x14ac:dyDescent="0.25">
      <c r="A11" s="1"/>
      <c r="B11" s="398"/>
      <c r="C11" s="401"/>
      <c r="D11" s="401"/>
      <c r="E11" s="401"/>
      <c r="F11" s="403"/>
      <c r="G11" s="401"/>
      <c r="H11" s="403"/>
      <c r="I11" s="403"/>
      <c r="J11" s="46" t="s">
        <v>213</v>
      </c>
      <c r="K11" s="46" t="s">
        <v>214</v>
      </c>
      <c r="L11" s="46" t="s">
        <v>215</v>
      </c>
      <c r="M11" s="47">
        <v>4</v>
      </c>
      <c r="N11" s="403"/>
      <c r="O11" s="403"/>
      <c r="P11" s="385"/>
      <c r="Q11" s="385"/>
      <c r="R11" s="385"/>
      <c r="S11" s="385"/>
      <c r="T11" s="387"/>
      <c r="U11" s="391"/>
      <c r="V11" s="391"/>
      <c r="W11" s="391"/>
      <c r="X11" s="391"/>
      <c r="Y11" s="391"/>
      <c r="Z11" s="391"/>
      <c r="AA11" s="391"/>
      <c r="AB11" s="391"/>
      <c r="AC11" s="391"/>
      <c r="AD11" s="391"/>
      <c r="AE11" s="391"/>
      <c r="AF11" s="391"/>
      <c r="AG11" s="411"/>
      <c r="AH11" s="413"/>
      <c r="AI11" s="413"/>
      <c r="AJ11" s="416"/>
    </row>
    <row r="12" spans="1:36" ht="55.5" customHeight="1" x14ac:dyDescent="0.25">
      <c r="A12" s="1"/>
      <c r="B12" s="398"/>
      <c r="C12" s="401"/>
      <c r="D12" s="401"/>
      <c r="E12" s="401"/>
      <c r="F12" s="418" t="s">
        <v>216</v>
      </c>
      <c r="G12" s="401"/>
      <c r="H12" s="418" t="s">
        <v>80</v>
      </c>
      <c r="I12" s="418" t="s">
        <v>80</v>
      </c>
      <c r="J12" s="46" t="s">
        <v>211</v>
      </c>
      <c r="K12" s="46" t="s">
        <v>212</v>
      </c>
      <c r="L12" s="46" t="s">
        <v>117</v>
      </c>
      <c r="M12" s="47">
        <v>35</v>
      </c>
      <c r="N12" s="418" t="s">
        <v>120</v>
      </c>
      <c r="O12" s="418" t="s">
        <v>84</v>
      </c>
      <c r="P12" s="389" t="s">
        <v>204</v>
      </c>
      <c r="Q12" s="389" t="s">
        <v>205</v>
      </c>
      <c r="R12" s="389" t="s">
        <v>87</v>
      </c>
      <c r="S12" s="389" t="s">
        <v>133</v>
      </c>
      <c r="T12" s="387"/>
      <c r="U12" s="390">
        <f>V12</f>
        <v>800000</v>
      </c>
      <c r="V12" s="390">
        <v>800000</v>
      </c>
      <c r="W12" s="390">
        <v>0</v>
      </c>
      <c r="X12" s="390">
        <v>0</v>
      </c>
      <c r="Y12" s="390">
        <v>0</v>
      </c>
      <c r="Z12" s="390">
        <v>0</v>
      </c>
      <c r="AA12" s="420">
        <v>0</v>
      </c>
      <c r="AB12" s="420">
        <v>141177</v>
      </c>
      <c r="AC12" s="390" t="s">
        <v>88</v>
      </c>
      <c r="AD12" s="390">
        <v>0</v>
      </c>
      <c r="AE12" s="390">
        <f>V12</f>
        <v>800000</v>
      </c>
      <c r="AF12" s="390">
        <v>0</v>
      </c>
      <c r="AG12" s="419"/>
      <c r="AH12" s="413"/>
      <c r="AI12" s="413"/>
      <c r="AJ12" s="416"/>
    </row>
    <row r="13" spans="1:36" ht="69.95" customHeight="1" x14ac:dyDescent="0.25">
      <c r="A13" s="1"/>
      <c r="B13" s="398"/>
      <c r="C13" s="401"/>
      <c r="D13" s="401"/>
      <c r="E13" s="401"/>
      <c r="F13" s="403"/>
      <c r="G13" s="401"/>
      <c r="H13" s="403"/>
      <c r="I13" s="403"/>
      <c r="J13" s="46" t="s">
        <v>213</v>
      </c>
      <c r="K13" s="46" t="s">
        <v>214</v>
      </c>
      <c r="L13" s="46" t="s">
        <v>215</v>
      </c>
      <c r="M13" s="47">
        <v>35</v>
      </c>
      <c r="N13" s="403"/>
      <c r="O13" s="403"/>
      <c r="P13" s="385"/>
      <c r="Q13" s="385"/>
      <c r="R13" s="385"/>
      <c r="S13" s="385"/>
      <c r="T13" s="387"/>
      <c r="U13" s="391"/>
      <c r="V13" s="391"/>
      <c r="W13" s="391"/>
      <c r="X13" s="391"/>
      <c r="Y13" s="391"/>
      <c r="Z13" s="391"/>
      <c r="AA13" s="421"/>
      <c r="AB13" s="421"/>
      <c r="AC13" s="391"/>
      <c r="AD13" s="391"/>
      <c r="AE13" s="391"/>
      <c r="AF13" s="391"/>
      <c r="AG13" s="411"/>
      <c r="AH13" s="413"/>
      <c r="AI13" s="413"/>
      <c r="AJ13" s="416"/>
    </row>
    <row r="14" spans="1:36" ht="60" customHeight="1" x14ac:dyDescent="0.25">
      <c r="A14" s="1"/>
      <c r="B14" s="398"/>
      <c r="C14" s="401"/>
      <c r="D14" s="401"/>
      <c r="E14" s="401"/>
      <c r="F14" s="418" t="s">
        <v>217</v>
      </c>
      <c r="G14" s="401"/>
      <c r="H14" s="418" t="s">
        <v>80</v>
      </c>
      <c r="I14" s="418" t="s">
        <v>80</v>
      </c>
      <c r="J14" s="46" t="s">
        <v>211</v>
      </c>
      <c r="K14" s="46" t="s">
        <v>212</v>
      </c>
      <c r="L14" s="46" t="s">
        <v>117</v>
      </c>
      <c r="M14" s="47">
        <v>12</v>
      </c>
      <c r="N14" s="418" t="s">
        <v>120</v>
      </c>
      <c r="O14" s="418" t="s">
        <v>107</v>
      </c>
      <c r="P14" s="389" t="s">
        <v>204</v>
      </c>
      <c r="Q14" s="389" t="s">
        <v>205</v>
      </c>
      <c r="R14" s="389" t="s">
        <v>87</v>
      </c>
      <c r="S14" s="389" t="s">
        <v>133</v>
      </c>
      <c r="T14" s="387"/>
      <c r="U14" s="390">
        <f>V14</f>
        <v>467500</v>
      </c>
      <c r="V14" s="390">
        <v>467500</v>
      </c>
      <c r="W14" s="390">
        <v>0</v>
      </c>
      <c r="X14" s="390">
        <v>0</v>
      </c>
      <c r="Y14" s="390">
        <v>0</v>
      </c>
      <c r="Z14" s="390">
        <v>0</v>
      </c>
      <c r="AA14" s="390">
        <v>0</v>
      </c>
      <c r="AB14" s="390">
        <v>82500</v>
      </c>
      <c r="AC14" s="390" t="s">
        <v>88</v>
      </c>
      <c r="AD14" s="390">
        <v>0</v>
      </c>
      <c r="AE14" s="390">
        <f>V14</f>
        <v>467500</v>
      </c>
      <c r="AF14" s="390">
        <v>0</v>
      </c>
      <c r="AG14" s="419"/>
      <c r="AH14" s="413"/>
      <c r="AI14" s="413"/>
      <c r="AJ14" s="416"/>
    </row>
    <row r="15" spans="1:36" ht="51" x14ac:dyDescent="0.25">
      <c r="A15" s="1"/>
      <c r="B15" s="398"/>
      <c r="C15" s="401"/>
      <c r="D15" s="401"/>
      <c r="E15" s="401"/>
      <c r="F15" s="403"/>
      <c r="G15" s="401"/>
      <c r="H15" s="403"/>
      <c r="I15" s="403"/>
      <c r="J15" s="46" t="s">
        <v>213</v>
      </c>
      <c r="K15" s="46" t="s">
        <v>214</v>
      </c>
      <c r="L15" s="46" t="s">
        <v>215</v>
      </c>
      <c r="M15" s="47">
        <v>12</v>
      </c>
      <c r="N15" s="403"/>
      <c r="O15" s="403"/>
      <c r="P15" s="385"/>
      <c r="Q15" s="385"/>
      <c r="R15" s="385"/>
      <c r="S15" s="385"/>
      <c r="T15" s="387"/>
      <c r="U15" s="391"/>
      <c r="V15" s="391"/>
      <c r="W15" s="391"/>
      <c r="X15" s="391"/>
      <c r="Y15" s="391"/>
      <c r="Z15" s="391"/>
      <c r="AA15" s="391"/>
      <c r="AB15" s="391"/>
      <c r="AC15" s="391"/>
      <c r="AD15" s="391"/>
      <c r="AE15" s="391"/>
      <c r="AF15" s="391"/>
      <c r="AG15" s="411"/>
      <c r="AH15" s="413"/>
      <c r="AI15" s="413"/>
      <c r="AJ15" s="416"/>
    </row>
    <row r="16" spans="1:36" ht="61.5" customHeight="1" x14ac:dyDescent="0.25">
      <c r="A16" s="1"/>
      <c r="B16" s="398"/>
      <c r="C16" s="401"/>
      <c r="D16" s="401"/>
      <c r="E16" s="401"/>
      <c r="F16" s="418" t="s">
        <v>218</v>
      </c>
      <c r="G16" s="401"/>
      <c r="H16" s="418" t="s">
        <v>80</v>
      </c>
      <c r="I16" s="418" t="s">
        <v>80</v>
      </c>
      <c r="J16" s="46" t="s">
        <v>211</v>
      </c>
      <c r="K16" s="46" t="s">
        <v>212</v>
      </c>
      <c r="L16" s="46" t="s">
        <v>117</v>
      </c>
      <c r="M16" s="47">
        <v>10</v>
      </c>
      <c r="N16" s="418" t="s">
        <v>120</v>
      </c>
      <c r="O16" s="418" t="s">
        <v>107</v>
      </c>
      <c r="P16" s="389" t="s">
        <v>204</v>
      </c>
      <c r="Q16" s="389" t="s">
        <v>205</v>
      </c>
      <c r="R16" s="389" t="s">
        <v>87</v>
      </c>
      <c r="S16" s="389" t="s">
        <v>133</v>
      </c>
      <c r="T16" s="387"/>
      <c r="U16" s="390">
        <f>V16</f>
        <v>765000</v>
      </c>
      <c r="V16" s="390">
        <v>765000</v>
      </c>
      <c r="W16" s="390">
        <v>0</v>
      </c>
      <c r="X16" s="390">
        <v>0</v>
      </c>
      <c r="Y16" s="390">
        <v>0</v>
      </c>
      <c r="Z16" s="390">
        <v>0</v>
      </c>
      <c r="AA16" s="390">
        <v>0</v>
      </c>
      <c r="AB16" s="390">
        <v>135000</v>
      </c>
      <c r="AC16" s="390" t="s">
        <v>88</v>
      </c>
      <c r="AD16" s="390">
        <v>0</v>
      </c>
      <c r="AE16" s="390">
        <f>V16</f>
        <v>765000</v>
      </c>
      <c r="AF16" s="390">
        <v>0</v>
      </c>
      <c r="AG16" s="419"/>
      <c r="AH16" s="413"/>
      <c r="AI16" s="413"/>
      <c r="AJ16" s="416"/>
    </row>
    <row r="17" spans="1:36" ht="51" x14ac:dyDescent="0.25">
      <c r="A17" s="1"/>
      <c r="B17" s="398"/>
      <c r="C17" s="401"/>
      <c r="D17" s="401"/>
      <c r="E17" s="401"/>
      <c r="F17" s="403"/>
      <c r="G17" s="401"/>
      <c r="H17" s="403"/>
      <c r="I17" s="403"/>
      <c r="J17" s="46" t="s">
        <v>213</v>
      </c>
      <c r="K17" s="46" t="s">
        <v>214</v>
      </c>
      <c r="L17" s="46" t="s">
        <v>215</v>
      </c>
      <c r="M17" s="47">
        <v>10</v>
      </c>
      <c r="N17" s="403"/>
      <c r="O17" s="403"/>
      <c r="P17" s="385"/>
      <c r="Q17" s="385"/>
      <c r="R17" s="385"/>
      <c r="S17" s="385"/>
      <c r="T17" s="387"/>
      <c r="U17" s="391"/>
      <c r="V17" s="391"/>
      <c r="W17" s="391"/>
      <c r="X17" s="391"/>
      <c r="Y17" s="391"/>
      <c r="Z17" s="391"/>
      <c r="AA17" s="391"/>
      <c r="AB17" s="391"/>
      <c r="AC17" s="391"/>
      <c r="AD17" s="391"/>
      <c r="AE17" s="391"/>
      <c r="AF17" s="391"/>
      <c r="AG17" s="411"/>
      <c r="AH17" s="413"/>
      <c r="AI17" s="413"/>
      <c r="AJ17" s="416"/>
    </row>
    <row r="18" spans="1:36" ht="38.25" x14ac:dyDescent="0.25">
      <c r="A18" s="1"/>
      <c r="B18" s="398"/>
      <c r="C18" s="401"/>
      <c r="D18" s="401"/>
      <c r="E18" s="401"/>
      <c r="F18" s="422" t="s">
        <v>631</v>
      </c>
      <c r="G18" s="401"/>
      <c r="H18" s="422" t="s">
        <v>80</v>
      </c>
      <c r="I18" s="422" t="s">
        <v>80</v>
      </c>
      <c r="J18" s="199" t="s">
        <v>211</v>
      </c>
      <c r="K18" s="199" t="s">
        <v>212</v>
      </c>
      <c r="L18" s="199" t="s">
        <v>117</v>
      </c>
      <c r="M18" s="200">
        <v>20</v>
      </c>
      <c r="N18" s="422" t="s">
        <v>120</v>
      </c>
      <c r="O18" s="422" t="s">
        <v>107</v>
      </c>
      <c r="P18" s="422" t="s">
        <v>204</v>
      </c>
      <c r="Q18" s="422" t="s">
        <v>205</v>
      </c>
      <c r="R18" s="422" t="s">
        <v>87</v>
      </c>
      <c r="S18" s="422" t="s">
        <v>133</v>
      </c>
      <c r="T18" s="387"/>
      <c r="U18" s="392">
        <f>V18</f>
        <v>63750</v>
      </c>
      <c r="V18" s="392">
        <v>63750</v>
      </c>
      <c r="W18" s="392">
        <v>0</v>
      </c>
      <c r="X18" s="392">
        <v>0</v>
      </c>
      <c r="Y18" s="392">
        <v>0</v>
      </c>
      <c r="Z18" s="392">
        <v>0</v>
      </c>
      <c r="AA18" s="392">
        <v>0</v>
      </c>
      <c r="AB18" s="392">
        <v>11250</v>
      </c>
      <c r="AC18" s="392" t="s">
        <v>88</v>
      </c>
      <c r="AD18" s="392">
        <v>0</v>
      </c>
      <c r="AE18" s="392">
        <f>V18</f>
        <v>63750</v>
      </c>
      <c r="AF18" s="392">
        <v>0</v>
      </c>
      <c r="AG18" s="419"/>
      <c r="AH18" s="413"/>
      <c r="AI18" s="413"/>
      <c r="AJ18" s="416"/>
    </row>
    <row r="19" spans="1:36" ht="51" x14ac:dyDescent="0.25">
      <c r="A19" s="1"/>
      <c r="B19" s="398"/>
      <c r="C19" s="401"/>
      <c r="D19" s="401"/>
      <c r="E19" s="401"/>
      <c r="F19" s="423"/>
      <c r="G19" s="401"/>
      <c r="H19" s="423"/>
      <c r="I19" s="423"/>
      <c r="J19" s="199" t="s">
        <v>213</v>
      </c>
      <c r="K19" s="199" t="s">
        <v>214</v>
      </c>
      <c r="L19" s="199" t="s">
        <v>215</v>
      </c>
      <c r="M19" s="200">
        <v>30</v>
      </c>
      <c r="N19" s="423"/>
      <c r="O19" s="423"/>
      <c r="P19" s="423"/>
      <c r="Q19" s="423"/>
      <c r="R19" s="423"/>
      <c r="S19" s="423"/>
      <c r="T19" s="387"/>
      <c r="U19" s="393"/>
      <c r="V19" s="393"/>
      <c r="W19" s="393"/>
      <c r="X19" s="393"/>
      <c r="Y19" s="393"/>
      <c r="Z19" s="393"/>
      <c r="AA19" s="393"/>
      <c r="AB19" s="393"/>
      <c r="AC19" s="393"/>
      <c r="AD19" s="393"/>
      <c r="AE19" s="393"/>
      <c r="AF19" s="393"/>
      <c r="AG19" s="411"/>
      <c r="AH19" s="413"/>
      <c r="AI19" s="413"/>
      <c r="AJ19" s="416"/>
    </row>
    <row r="20" spans="1:36" ht="60" customHeight="1" x14ac:dyDescent="0.25">
      <c r="A20" s="1"/>
      <c r="B20" s="398"/>
      <c r="C20" s="401"/>
      <c r="D20" s="401"/>
      <c r="E20" s="401"/>
      <c r="F20" s="418" t="s">
        <v>480</v>
      </c>
      <c r="G20" s="401"/>
      <c r="H20" s="418" t="s">
        <v>80</v>
      </c>
      <c r="I20" s="418" t="s">
        <v>80</v>
      </c>
      <c r="J20" s="46" t="s">
        <v>211</v>
      </c>
      <c r="K20" s="46" t="s">
        <v>212</v>
      </c>
      <c r="L20" s="46" t="s">
        <v>117</v>
      </c>
      <c r="M20" s="47">
        <v>30</v>
      </c>
      <c r="N20" s="418" t="s">
        <v>120</v>
      </c>
      <c r="O20" s="418" t="s">
        <v>107</v>
      </c>
      <c r="P20" s="389" t="s">
        <v>204</v>
      </c>
      <c r="Q20" s="389" t="s">
        <v>205</v>
      </c>
      <c r="R20" s="389" t="s">
        <v>87</v>
      </c>
      <c r="S20" s="389" t="s">
        <v>133</v>
      </c>
      <c r="T20" s="387"/>
      <c r="U20" s="390">
        <f>V20</f>
        <v>850000</v>
      </c>
      <c r="V20" s="390">
        <v>850000</v>
      </c>
      <c r="W20" s="390">
        <v>0</v>
      </c>
      <c r="X20" s="390">
        <v>0</v>
      </c>
      <c r="Y20" s="390">
        <v>0</v>
      </c>
      <c r="Z20" s="390">
        <v>0</v>
      </c>
      <c r="AA20" s="390">
        <v>0</v>
      </c>
      <c r="AB20" s="390">
        <v>150000</v>
      </c>
      <c r="AC20" s="390" t="s">
        <v>88</v>
      </c>
      <c r="AD20" s="390">
        <v>0</v>
      </c>
      <c r="AE20" s="390">
        <f>V20</f>
        <v>850000</v>
      </c>
      <c r="AF20" s="390">
        <v>0</v>
      </c>
      <c r="AG20" s="419"/>
      <c r="AH20" s="413"/>
      <c r="AI20" s="413"/>
      <c r="AJ20" s="416"/>
    </row>
    <row r="21" spans="1:36" ht="51" x14ac:dyDescent="0.25">
      <c r="A21" s="1"/>
      <c r="B21" s="398"/>
      <c r="C21" s="401"/>
      <c r="D21" s="401"/>
      <c r="E21" s="401"/>
      <c r="F21" s="403"/>
      <c r="G21" s="401"/>
      <c r="H21" s="403"/>
      <c r="I21" s="403"/>
      <c r="J21" s="46" t="s">
        <v>213</v>
      </c>
      <c r="K21" s="46" t="s">
        <v>214</v>
      </c>
      <c r="L21" s="46" t="s">
        <v>215</v>
      </c>
      <c r="M21" s="47">
        <v>30</v>
      </c>
      <c r="N21" s="403"/>
      <c r="O21" s="403"/>
      <c r="P21" s="385"/>
      <c r="Q21" s="385"/>
      <c r="R21" s="385"/>
      <c r="S21" s="385"/>
      <c r="T21" s="387"/>
      <c r="U21" s="391"/>
      <c r="V21" s="391"/>
      <c r="W21" s="391"/>
      <c r="X21" s="391"/>
      <c r="Y21" s="391"/>
      <c r="Z21" s="391"/>
      <c r="AA21" s="391"/>
      <c r="AB21" s="391"/>
      <c r="AC21" s="391"/>
      <c r="AD21" s="391"/>
      <c r="AE21" s="391"/>
      <c r="AF21" s="391"/>
      <c r="AG21" s="411"/>
      <c r="AH21" s="413"/>
      <c r="AI21" s="413"/>
      <c r="AJ21" s="416"/>
    </row>
    <row r="22" spans="1:36" ht="55.5" customHeight="1" x14ac:dyDescent="0.25">
      <c r="A22" s="1"/>
      <c r="B22" s="398"/>
      <c r="C22" s="401"/>
      <c r="D22" s="401"/>
      <c r="E22" s="401"/>
      <c r="F22" s="418" t="s">
        <v>219</v>
      </c>
      <c r="G22" s="401"/>
      <c r="H22" s="418" t="s">
        <v>80</v>
      </c>
      <c r="I22" s="418" t="s">
        <v>80</v>
      </c>
      <c r="J22" s="46" t="s">
        <v>211</v>
      </c>
      <c r="K22" s="46" t="s">
        <v>212</v>
      </c>
      <c r="L22" s="46" t="s">
        <v>117</v>
      </c>
      <c r="M22" s="47">
        <v>4</v>
      </c>
      <c r="N22" s="418" t="s">
        <v>120</v>
      </c>
      <c r="O22" s="418" t="s">
        <v>95</v>
      </c>
      <c r="P22" s="389" t="s">
        <v>204</v>
      </c>
      <c r="Q22" s="389" t="s">
        <v>205</v>
      </c>
      <c r="R22" s="389" t="s">
        <v>87</v>
      </c>
      <c r="S22" s="389" t="s">
        <v>133</v>
      </c>
      <c r="T22" s="387"/>
      <c r="U22" s="390">
        <f>V22</f>
        <v>118235</v>
      </c>
      <c r="V22" s="390">
        <v>118235</v>
      </c>
      <c r="W22" s="390">
        <v>0</v>
      </c>
      <c r="X22" s="390">
        <v>0</v>
      </c>
      <c r="Y22" s="390">
        <v>0</v>
      </c>
      <c r="Z22" s="390">
        <v>0</v>
      </c>
      <c r="AA22" s="390">
        <v>0</v>
      </c>
      <c r="AB22" s="390">
        <v>20865</v>
      </c>
      <c r="AC22" s="390" t="s">
        <v>88</v>
      </c>
      <c r="AD22" s="390">
        <v>0</v>
      </c>
      <c r="AE22" s="390">
        <f>V22</f>
        <v>118235</v>
      </c>
      <c r="AF22" s="390">
        <v>0</v>
      </c>
      <c r="AG22" s="419"/>
      <c r="AH22" s="413"/>
      <c r="AI22" s="413"/>
      <c r="AJ22" s="416"/>
    </row>
    <row r="23" spans="1:36" ht="51" x14ac:dyDescent="0.25">
      <c r="A23" s="1"/>
      <c r="B23" s="398"/>
      <c r="C23" s="401"/>
      <c r="D23" s="401"/>
      <c r="E23" s="401"/>
      <c r="F23" s="403"/>
      <c r="G23" s="401"/>
      <c r="H23" s="403"/>
      <c r="I23" s="403"/>
      <c r="J23" s="46" t="s">
        <v>213</v>
      </c>
      <c r="K23" s="46" t="s">
        <v>214</v>
      </c>
      <c r="L23" s="46" t="s">
        <v>215</v>
      </c>
      <c r="M23" s="47">
        <v>4</v>
      </c>
      <c r="N23" s="403"/>
      <c r="O23" s="403"/>
      <c r="P23" s="385"/>
      <c r="Q23" s="385"/>
      <c r="R23" s="385"/>
      <c r="S23" s="385"/>
      <c r="T23" s="387"/>
      <c r="U23" s="391"/>
      <c r="V23" s="391"/>
      <c r="W23" s="391"/>
      <c r="X23" s="391"/>
      <c r="Y23" s="391"/>
      <c r="Z23" s="391"/>
      <c r="AA23" s="391"/>
      <c r="AB23" s="391"/>
      <c r="AC23" s="391"/>
      <c r="AD23" s="391"/>
      <c r="AE23" s="391"/>
      <c r="AF23" s="391"/>
      <c r="AG23" s="411"/>
      <c r="AH23" s="413"/>
      <c r="AI23" s="413"/>
      <c r="AJ23" s="416"/>
    </row>
    <row r="24" spans="1:36" ht="59.1" customHeight="1" x14ac:dyDescent="0.25">
      <c r="A24" s="1"/>
      <c r="B24" s="398"/>
      <c r="C24" s="401"/>
      <c r="D24" s="401"/>
      <c r="E24" s="401"/>
      <c r="F24" s="418" t="s">
        <v>220</v>
      </c>
      <c r="G24" s="401"/>
      <c r="H24" s="418" t="s">
        <v>80</v>
      </c>
      <c r="I24" s="418" t="s">
        <v>80</v>
      </c>
      <c r="J24" s="46" t="s">
        <v>211</v>
      </c>
      <c r="K24" s="46" t="s">
        <v>212</v>
      </c>
      <c r="L24" s="46" t="s">
        <v>117</v>
      </c>
      <c r="M24" s="47">
        <v>10</v>
      </c>
      <c r="N24" s="418" t="s">
        <v>120</v>
      </c>
      <c r="O24" s="418" t="s">
        <v>95</v>
      </c>
      <c r="P24" s="389" t="s">
        <v>204</v>
      </c>
      <c r="Q24" s="389" t="s">
        <v>205</v>
      </c>
      <c r="R24" s="389" t="s">
        <v>87</v>
      </c>
      <c r="S24" s="389" t="s">
        <v>133</v>
      </c>
      <c r="T24" s="387"/>
      <c r="U24" s="390">
        <f>V24</f>
        <v>620500</v>
      </c>
      <c r="V24" s="390">
        <v>620500</v>
      </c>
      <c r="W24" s="390">
        <v>0</v>
      </c>
      <c r="X24" s="390">
        <v>0</v>
      </c>
      <c r="Y24" s="390">
        <v>0</v>
      </c>
      <c r="Z24" s="390">
        <v>0</v>
      </c>
      <c r="AA24" s="390">
        <v>0</v>
      </c>
      <c r="AB24" s="390">
        <v>109500</v>
      </c>
      <c r="AC24" s="390" t="s">
        <v>88</v>
      </c>
      <c r="AD24" s="390">
        <v>0</v>
      </c>
      <c r="AE24" s="390">
        <f>V24</f>
        <v>620500</v>
      </c>
      <c r="AF24" s="390">
        <v>0</v>
      </c>
      <c r="AG24" s="419"/>
      <c r="AH24" s="413"/>
      <c r="AI24" s="413"/>
      <c r="AJ24" s="416"/>
    </row>
    <row r="25" spans="1:36" ht="51" x14ac:dyDescent="0.25">
      <c r="A25" s="1"/>
      <c r="B25" s="398"/>
      <c r="C25" s="401"/>
      <c r="D25" s="401"/>
      <c r="E25" s="401"/>
      <c r="F25" s="403"/>
      <c r="G25" s="401"/>
      <c r="H25" s="403"/>
      <c r="I25" s="403"/>
      <c r="J25" s="46" t="s">
        <v>213</v>
      </c>
      <c r="K25" s="46" t="s">
        <v>214</v>
      </c>
      <c r="L25" s="46" t="s">
        <v>215</v>
      </c>
      <c r="M25" s="47">
        <v>10</v>
      </c>
      <c r="N25" s="403"/>
      <c r="O25" s="403"/>
      <c r="P25" s="385"/>
      <c r="Q25" s="385"/>
      <c r="R25" s="385"/>
      <c r="S25" s="385"/>
      <c r="T25" s="387"/>
      <c r="U25" s="391"/>
      <c r="V25" s="391"/>
      <c r="W25" s="391"/>
      <c r="X25" s="391"/>
      <c r="Y25" s="391"/>
      <c r="Z25" s="391"/>
      <c r="AA25" s="391"/>
      <c r="AB25" s="391"/>
      <c r="AC25" s="391"/>
      <c r="AD25" s="391"/>
      <c r="AE25" s="391"/>
      <c r="AF25" s="391"/>
      <c r="AG25" s="411"/>
      <c r="AH25" s="413"/>
      <c r="AI25" s="413"/>
      <c r="AJ25" s="416"/>
    </row>
    <row r="26" spans="1:36" ht="66" customHeight="1" x14ac:dyDescent="0.25">
      <c r="A26" s="1"/>
      <c r="B26" s="398"/>
      <c r="C26" s="401"/>
      <c r="D26" s="401"/>
      <c r="E26" s="401"/>
      <c r="F26" s="418" t="s">
        <v>221</v>
      </c>
      <c r="G26" s="401"/>
      <c r="H26" s="418" t="s">
        <v>80</v>
      </c>
      <c r="I26" s="418" t="s">
        <v>80</v>
      </c>
      <c r="J26" s="46" t="s">
        <v>211</v>
      </c>
      <c r="K26" s="46" t="s">
        <v>212</v>
      </c>
      <c r="L26" s="46" t="s">
        <v>117</v>
      </c>
      <c r="M26" s="47">
        <v>32</v>
      </c>
      <c r="N26" s="418" t="s">
        <v>120</v>
      </c>
      <c r="O26" s="418" t="s">
        <v>95</v>
      </c>
      <c r="P26" s="389" t="s">
        <v>204</v>
      </c>
      <c r="Q26" s="389" t="s">
        <v>205</v>
      </c>
      <c r="R26" s="389" t="s">
        <v>87</v>
      </c>
      <c r="S26" s="389" t="s">
        <v>133</v>
      </c>
      <c r="T26" s="387"/>
      <c r="U26" s="390">
        <f>V26</f>
        <v>680000</v>
      </c>
      <c r="V26" s="390">
        <v>680000</v>
      </c>
      <c r="W26" s="390">
        <v>0</v>
      </c>
      <c r="X26" s="390">
        <v>0</v>
      </c>
      <c r="Y26" s="390">
        <v>0</v>
      </c>
      <c r="Z26" s="390">
        <v>0</v>
      </c>
      <c r="AA26" s="390">
        <v>0</v>
      </c>
      <c r="AB26" s="390">
        <v>120000</v>
      </c>
      <c r="AC26" s="390" t="s">
        <v>88</v>
      </c>
      <c r="AD26" s="390">
        <v>0</v>
      </c>
      <c r="AE26" s="390">
        <f>V26</f>
        <v>680000</v>
      </c>
      <c r="AF26" s="390">
        <v>0</v>
      </c>
      <c r="AG26" s="419"/>
      <c r="AH26" s="413"/>
      <c r="AI26" s="413"/>
      <c r="AJ26" s="416"/>
    </row>
    <row r="27" spans="1:36" ht="51.75" thickBot="1" x14ac:dyDescent="0.3">
      <c r="A27" s="1"/>
      <c r="B27" s="399"/>
      <c r="C27" s="402"/>
      <c r="D27" s="402"/>
      <c r="E27" s="402"/>
      <c r="F27" s="402"/>
      <c r="G27" s="402"/>
      <c r="H27" s="402"/>
      <c r="I27" s="402"/>
      <c r="J27" s="44" t="s">
        <v>213</v>
      </c>
      <c r="K27" s="44" t="s">
        <v>214</v>
      </c>
      <c r="L27" s="44" t="s">
        <v>215</v>
      </c>
      <c r="M27" s="45">
        <v>32</v>
      </c>
      <c r="N27" s="402"/>
      <c r="O27" s="402"/>
      <c r="P27" s="424"/>
      <c r="Q27" s="424"/>
      <c r="R27" s="424"/>
      <c r="S27" s="424"/>
      <c r="T27" s="388"/>
      <c r="U27" s="388"/>
      <c r="V27" s="388"/>
      <c r="W27" s="388"/>
      <c r="X27" s="388"/>
      <c r="Y27" s="388"/>
      <c r="Z27" s="388"/>
      <c r="AA27" s="388"/>
      <c r="AB27" s="388"/>
      <c r="AC27" s="388"/>
      <c r="AD27" s="388"/>
      <c r="AE27" s="388"/>
      <c r="AF27" s="388"/>
      <c r="AG27" s="425"/>
      <c r="AH27" s="414"/>
      <c r="AI27" s="414"/>
      <c r="AJ27" s="417"/>
    </row>
    <row r="28" spans="1:36" ht="68.45" customHeight="1" x14ac:dyDescent="0.25">
      <c r="A28" s="1"/>
      <c r="B28" s="397" t="s">
        <v>222</v>
      </c>
      <c r="C28" s="400" t="s">
        <v>223</v>
      </c>
      <c r="D28" s="400" t="s">
        <v>199</v>
      </c>
      <c r="E28" s="400" t="s">
        <v>200</v>
      </c>
      <c r="F28" s="400" t="s">
        <v>224</v>
      </c>
      <c r="G28" s="400" t="s">
        <v>201</v>
      </c>
      <c r="H28" s="400" t="s">
        <v>80</v>
      </c>
      <c r="I28" s="400" t="s">
        <v>80</v>
      </c>
      <c r="J28" s="42" t="s">
        <v>225</v>
      </c>
      <c r="K28" s="42" t="s">
        <v>226</v>
      </c>
      <c r="L28" s="42" t="s">
        <v>117</v>
      </c>
      <c r="M28" s="43">
        <v>26</v>
      </c>
      <c r="N28" s="400" t="s">
        <v>120</v>
      </c>
      <c r="O28" s="400" t="s">
        <v>107</v>
      </c>
      <c r="P28" s="384" t="s">
        <v>204</v>
      </c>
      <c r="Q28" s="384" t="s">
        <v>205</v>
      </c>
      <c r="R28" s="384" t="s">
        <v>87</v>
      </c>
      <c r="S28" s="384" t="s">
        <v>133</v>
      </c>
      <c r="T28" s="386">
        <f>U28+U30</f>
        <v>1445000</v>
      </c>
      <c r="U28" s="386">
        <f>V28</f>
        <v>680000</v>
      </c>
      <c r="V28" s="386">
        <v>680000</v>
      </c>
      <c r="W28" s="386">
        <v>0</v>
      </c>
      <c r="X28" s="386">
        <v>0</v>
      </c>
      <c r="Y28" s="386">
        <v>0</v>
      </c>
      <c r="Z28" s="386">
        <v>0</v>
      </c>
      <c r="AA28" s="386">
        <v>0</v>
      </c>
      <c r="AB28" s="386">
        <v>120000</v>
      </c>
      <c r="AC28" s="386" t="s">
        <v>88</v>
      </c>
      <c r="AD28" s="386">
        <v>0</v>
      </c>
      <c r="AE28" s="386">
        <f>V28</f>
        <v>680000</v>
      </c>
      <c r="AF28" s="386">
        <v>0</v>
      </c>
      <c r="AG28" s="410"/>
      <c r="AH28" s="412">
        <v>45383</v>
      </c>
      <c r="AI28" s="412">
        <v>45444</v>
      </c>
      <c r="AJ28" s="415">
        <v>45387</v>
      </c>
    </row>
    <row r="29" spans="1:36" ht="72.599999999999994" customHeight="1" x14ac:dyDescent="0.25">
      <c r="A29" s="1"/>
      <c r="B29" s="398"/>
      <c r="C29" s="401"/>
      <c r="D29" s="401"/>
      <c r="E29" s="401"/>
      <c r="F29" s="403"/>
      <c r="G29" s="401"/>
      <c r="H29" s="403"/>
      <c r="I29" s="403"/>
      <c r="J29" s="46" t="s">
        <v>227</v>
      </c>
      <c r="K29" s="46" t="s">
        <v>228</v>
      </c>
      <c r="L29" s="46" t="s">
        <v>215</v>
      </c>
      <c r="M29" s="47">
        <v>55</v>
      </c>
      <c r="N29" s="403"/>
      <c r="O29" s="403"/>
      <c r="P29" s="385"/>
      <c r="Q29" s="385"/>
      <c r="R29" s="385"/>
      <c r="S29" s="385"/>
      <c r="T29" s="387"/>
      <c r="U29" s="391"/>
      <c r="V29" s="391"/>
      <c r="W29" s="391"/>
      <c r="X29" s="391"/>
      <c r="Y29" s="391"/>
      <c r="Z29" s="391"/>
      <c r="AA29" s="391"/>
      <c r="AB29" s="391"/>
      <c r="AC29" s="391"/>
      <c r="AD29" s="391"/>
      <c r="AE29" s="391"/>
      <c r="AF29" s="391"/>
      <c r="AG29" s="411"/>
      <c r="AH29" s="413"/>
      <c r="AI29" s="413"/>
      <c r="AJ29" s="416"/>
    </row>
    <row r="30" spans="1:36" ht="68.099999999999994" customHeight="1" x14ac:dyDescent="0.25">
      <c r="A30" s="1"/>
      <c r="B30" s="398"/>
      <c r="C30" s="401"/>
      <c r="D30" s="401"/>
      <c r="E30" s="401"/>
      <c r="F30" s="418" t="s">
        <v>229</v>
      </c>
      <c r="G30" s="401"/>
      <c r="H30" s="418" t="s">
        <v>80</v>
      </c>
      <c r="I30" s="418" t="s">
        <v>80</v>
      </c>
      <c r="J30" s="46" t="s">
        <v>225</v>
      </c>
      <c r="K30" s="46" t="s">
        <v>226</v>
      </c>
      <c r="L30" s="46" t="s">
        <v>117</v>
      </c>
      <c r="M30" s="47">
        <v>20</v>
      </c>
      <c r="N30" s="418" t="s">
        <v>120</v>
      </c>
      <c r="O30" s="389" t="s">
        <v>230</v>
      </c>
      <c r="P30" s="389" t="s">
        <v>204</v>
      </c>
      <c r="Q30" s="389" t="s">
        <v>205</v>
      </c>
      <c r="R30" s="389" t="s">
        <v>87</v>
      </c>
      <c r="S30" s="389" t="s">
        <v>133</v>
      </c>
      <c r="T30" s="387"/>
      <c r="U30" s="390">
        <f>V30</f>
        <v>765000</v>
      </c>
      <c r="V30" s="390">
        <v>765000</v>
      </c>
      <c r="W30" s="390">
        <v>0</v>
      </c>
      <c r="X30" s="390">
        <v>0</v>
      </c>
      <c r="Y30" s="390">
        <v>0</v>
      </c>
      <c r="Z30" s="390">
        <v>0</v>
      </c>
      <c r="AA30" s="390">
        <v>0</v>
      </c>
      <c r="AB30" s="390">
        <v>135000</v>
      </c>
      <c r="AC30" s="390" t="s">
        <v>88</v>
      </c>
      <c r="AD30" s="390">
        <v>0</v>
      </c>
      <c r="AE30" s="390">
        <f>V30</f>
        <v>765000</v>
      </c>
      <c r="AF30" s="390">
        <v>0</v>
      </c>
      <c r="AG30" s="419"/>
      <c r="AH30" s="413"/>
      <c r="AI30" s="413"/>
      <c r="AJ30" s="416"/>
    </row>
    <row r="31" spans="1:36" ht="72.95" customHeight="1" thickBot="1" x14ac:dyDescent="0.3">
      <c r="A31" s="1"/>
      <c r="B31" s="399"/>
      <c r="C31" s="402"/>
      <c r="D31" s="402"/>
      <c r="E31" s="402"/>
      <c r="F31" s="402"/>
      <c r="G31" s="402"/>
      <c r="H31" s="402"/>
      <c r="I31" s="402"/>
      <c r="J31" s="44" t="s">
        <v>227</v>
      </c>
      <c r="K31" s="44" t="s">
        <v>228</v>
      </c>
      <c r="L31" s="44" t="s">
        <v>215</v>
      </c>
      <c r="M31" s="45">
        <v>20</v>
      </c>
      <c r="N31" s="402"/>
      <c r="O31" s="426"/>
      <c r="P31" s="424"/>
      <c r="Q31" s="424"/>
      <c r="R31" s="424"/>
      <c r="S31" s="424"/>
      <c r="T31" s="388"/>
      <c r="U31" s="388"/>
      <c r="V31" s="388"/>
      <c r="W31" s="388"/>
      <c r="X31" s="388"/>
      <c r="Y31" s="388"/>
      <c r="Z31" s="388"/>
      <c r="AA31" s="388"/>
      <c r="AB31" s="388"/>
      <c r="AC31" s="388"/>
      <c r="AD31" s="388"/>
      <c r="AE31" s="388"/>
      <c r="AF31" s="388"/>
      <c r="AG31" s="425"/>
      <c r="AH31" s="414"/>
      <c r="AI31" s="414"/>
      <c r="AJ31" s="417"/>
    </row>
    <row r="32" spans="1:36" ht="47.45" customHeight="1" x14ac:dyDescent="0.25">
      <c r="A32" s="1"/>
      <c r="B32" s="397" t="s">
        <v>231</v>
      </c>
      <c r="C32" s="400" t="s">
        <v>232</v>
      </c>
      <c r="D32" s="400" t="s">
        <v>199</v>
      </c>
      <c r="E32" s="400" t="s">
        <v>200</v>
      </c>
      <c r="F32" s="400" t="s">
        <v>233</v>
      </c>
      <c r="G32" s="400" t="s">
        <v>234</v>
      </c>
      <c r="H32" s="400" t="s">
        <v>80</v>
      </c>
      <c r="I32" s="400" t="s">
        <v>80</v>
      </c>
      <c r="J32" s="42" t="s">
        <v>235</v>
      </c>
      <c r="K32" s="42" t="s">
        <v>236</v>
      </c>
      <c r="L32" s="42" t="s">
        <v>215</v>
      </c>
      <c r="M32" s="43">
        <v>26</v>
      </c>
      <c r="N32" s="400" t="s">
        <v>120</v>
      </c>
      <c r="O32" s="400" t="s">
        <v>107</v>
      </c>
      <c r="P32" s="384" t="s">
        <v>204</v>
      </c>
      <c r="Q32" s="384" t="s">
        <v>205</v>
      </c>
      <c r="R32" s="384" t="s">
        <v>87</v>
      </c>
      <c r="S32" s="384" t="s">
        <v>133</v>
      </c>
      <c r="T32" s="386">
        <f>U32</f>
        <v>340000</v>
      </c>
      <c r="U32" s="386">
        <f>V32</f>
        <v>340000</v>
      </c>
      <c r="V32" s="386">
        <v>340000</v>
      </c>
      <c r="W32" s="386">
        <v>0</v>
      </c>
      <c r="X32" s="386">
        <v>0</v>
      </c>
      <c r="Y32" s="386">
        <v>0</v>
      </c>
      <c r="Z32" s="386">
        <v>0</v>
      </c>
      <c r="AA32" s="386">
        <v>0</v>
      </c>
      <c r="AB32" s="386">
        <v>60000</v>
      </c>
      <c r="AC32" s="386" t="s">
        <v>88</v>
      </c>
      <c r="AD32" s="386">
        <v>0</v>
      </c>
      <c r="AE32" s="386">
        <f>V32</f>
        <v>340000</v>
      </c>
      <c r="AF32" s="386">
        <v>0</v>
      </c>
      <c r="AG32" s="410"/>
      <c r="AH32" s="412">
        <v>45383</v>
      </c>
      <c r="AI32" s="412">
        <v>45444</v>
      </c>
      <c r="AJ32" s="415">
        <v>45387</v>
      </c>
    </row>
    <row r="33" spans="1:36" ht="44.45" customHeight="1" thickBot="1" x14ac:dyDescent="0.3">
      <c r="A33" s="1"/>
      <c r="B33" s="399"/>
      <c r="C33" s="402"/>
      <c r="D33" s="402"/>
      <c r="E33" s="402"/>
      <c r="F33" s="402"/>
      <c r="G33" s="402"/>
      <c r="H33" s="402"/>
      <c r="I33" s="402"/>
      <c r="J33" s="44" t="s">
        <v>237</v>
      </c>
      <c r="K33" s="44" t="s">
        <v>238</v>
      </c>
      <c r="L33" s="44" t="s">
        <v>114</v>
      </c>
      <c r="M33" s="45">
        <v>32</v>
      </c>
      <c r="N33" s="402"/>
      <c r="O33" s="402"/>
      <c r="P33" s="424"/>
      <c r="Q33" s="424"/>
      <c r="R33" s="424"/>
      <c r="S33" s="424"/>
      <c r="T33" s="388"/>
      <c r="U33" s="388"/>
      <c r="V33" s="388"/>
      <c r="W33" s="388"/>
      <c r="X33" s="388"/>
      <c r="Y33" s="388"/>
      <c r="Z33" s="388"/>
      <c r="AA33" s="388"/>
      <c r="AB33" s="388"/>
      <c r="AC33" s="388"/>
      <c r="AD33" s="388"/>
      <c r="AE33" s="388"/>
      <c r="AF33" s="388"/>
      <c r="AG33" s="425"/>
      <c r="AH33" s="414"/>
      <c r="AI33" s="414"/>
      <c r="AJ33" s="417"/>
    </row>
    <row r="34" spans="1:36" ht="36.950000000000003" customHeight="1" x14ac:dyDescent="0.25">
      <c r="A34" s="1"/>
      <c r="B34" s="397" t="s">
        <v>239</v>
      </c>
      <c r="C34" s="400" t="s">
        <v>240</v>
      </c>
      <c r="D34" s="400" t="s">
        <v>199</v>
      </c>
      <c r="E34" s="400" t="s">
        <v>200</v>
      </c>
      <c r="F34" s="427" t="s">
        <v>632</v>
      </c>
      <c r="G34" s="400" t="s">
        <v>201</v>
      </c>
      <c r="H34" s="427" t="s">
        <v>80</v>
      </c>
      <c r="I34" s="427" t="s">
        <v>80</v>
      </c>
      <c r="J34" s="201" t="s">
        <v>202</v>
      </c>
      <c r="K34" s="201" t="s">
        <v>203</v>
      </c>
      <c r="L34" s="201" t="s">
        <v>112</v>
      </c>
      <c r="M34" s="202">
        <v>15</v>
      </c>
      <c r="N34" s="427" t="s">
        <v>120</v>
      </c>
      <c r="O34" s="427" t="s">
        <v>241</v>
      </c>
      <c r="P34" s="427" t="s">
        <v>204</v>
      </c>
      <c r="Q34" s="427" t="s">
        <v>205</v>
      </c>
      <c r="R34" s="427" t="s">
        <v>87</v>
      </c>
      <c r="S34" s="427" t="s">
        <v>133</v>
      </c>
      <c r="T34" s="428">
        <f>U34+U36</f>
        <v>1510000</v>
      </c>
      <c r="U34" s="428">
        <f>V34</f>
        <v>150000</v>
      </c>
      <c r="V34" s="428">
        <v>150000</v>
      </c>
      <c r="W34" s="428">
        <v>0</v>
      </c>
      <c r="X34" s="428">
        <v>0</v>
      </c>
      <c r="Y34" s="428">
        <v>0</v>
      </c>
      <c r="Z34" s="428">
        <v>0</v>
      </c>
      <c r="AA34" s="428">
        <v>0</v>
      </c>
      <c r="AB34" s="428">
        <v>26471</v>
      </c>
      <c r="AC34" s="428" t="s">
        <v>88</v>
      </c>
      <c r="AD34" s="428">
        <v>0</v>
      </c>
      <c r="AE34" s="428">
        <f>V34</f>
        <v>150000</v>
      </c>
      <c r="AF34" s="428">
        <v>0</v>
      </c>
      <c r="AG34" s="435"/>
      <c r="AH34" s="437">
        <v>45474</v>
      </c>
      <c r="AI34" s="437">
        <v>45536</v>
      </c>
      <c r="AJ34" s="431">
        <v>45483</v>
      </c>
    </row>
    <row r="35" spans="1:36" ht="44.45" customHeight="1" x14ac:dyDescent="0.25">
      <c r="A35" s="1"/>
      <c r="B35" s="398"/>
      <c r="C35" s="401"/>
      <c r="D35" s="401"/>
      <c r="E35" s="401"/>
      <c r="F35" s="423"/>
      <c r="G35" s="401"/>
      <c r="H35" s="423"/>
      <c r="I35" s="423"/>
      <c r="J35" s="199" t="s">
        <v>206</v>
      </c>
      <c r="K35" s="199" t="s">
        <v>207</v>
      </c>
      <c r="L35" s="199" t="s">
        <v>114</v>
      </c>
      <c r="M35" s="200">
        <v>15</v>
      </c>
      <c r="N35" s="423"/>
      <c r="O35" s="423"/>
      <c r="P35" s="423"/>
      <c r="Q35" s="423"/>
      <c r="R35" s="423"/>
      <c r="S35" s="423"/>
      <c r="T35" s="429"/>
      <c r="U35" s="393"/>
      <c r="V35" s="393"/>
      <c r="W35" s="393"/>
      <c r="X35" s="393"/>
      <c r="Y35" s="393"/>
      <c r="Z35" s="393"/>
      <c r="AA35" s="393"/>
      <c r="AB35" s="393"/>
      <c r="AC35" s="393"/>
      <c r="AD35" s="393"/>
      <c r="AE35" s="393"/>
      <c r="AF35" s="393"/>
      <c r="AG35" s="436"/>
      <c r="AH35" s="438"/>
      <c r="AI35" s="438"/>
      <c r="AJ35" s="432"/>
    </row>
    <row r="36" spans="1:36" ht="39.6" customHeight="1" x14ac:dyDescent="0.25">
      <c r="A36" s="1"/>
      <c r="B36" s="398"/>
      <c r="C36" s="401"/>
      <c r="D36" s="401"/>
      <c r="E36" s="401"/>
      <c r="F36" s="422" t="s">
        <v>651</v>
      </c>
      <c r="G36" s="401"/>
      <c r="H36" s="422" t="s">
        <v>80</v>
      </c>
      <c r="I36" s="422" t="s">
        <v>80</v>
      </c>
      <c r="J36" s="199" t="s">
        <v>202</v>
      </c>
      <c r="K36" s="199" t="s">
        <v>203</v>
      </c>
      <c r="L36" s="199" t="s">
        <v>112</v>
      </c>
      <c r="M36" s="200">
        <v>52</v>
      </c>
      <c r="N36" s="422" t="s">
        <v>120</v>
      </c>
      <c r="O36" s="422" t="s">
        <v>84</v>
      </c>
      <c r="P36" s="422" t="s">
        <v>204</v>
      </c>
      <c r="Q36" s="422" t="s">
        <v>205</v>
      </c>
      <c r="R36" s="422" t="s">
        <v>87</v>
      </c>
      <c r="S36" s="422" t="s">
        <v>133</v>
      </c>
      <c r="T36" s="429"/>
      <c r="U36" s="392">
        <f>V36</f>
        <v>1360000</v>
      </c>
      <c r="V36" s="392">
        <v>1360000</v>
      </c>
      <c r="W36" s="392">
        <v>0</v>
      </c>
      <c r="X36" s="392">
        <v>0</v>
      </c>
      <c r="Y36" s="392">
        <v>0</v>
      </c>
      <c r="Z36" s="392">
        <v>0</v>
      </c>
      <c r="AA36" s="392">
        <v>0</v>
      </c>
      <c r="AB36" s="392">
        <v>240000</v>
      </c>
      <c r="AC36" s="392" t="s">
        <v>88</v>
      </c>
      <c r="AD36" s="392">
        <v>0</v>
      </c>
      <c r="AE36" s="392">
        <f>V36</f>
        <v>1360000</v>
      </c>
      <c r="AF36" s="392">
        <v>0</v>
      </c>
      <c r="AG36" s="440"/>
      <c r="AH36" s="438"/>
      <c r="AI36" s="438"/>
      <c r="AJ36" s="432"/>
    </row>
    <row r="37" spans="1:36" ht="44.45" customHeight="1" thickBot="1" x14ac:dyDescent="0.3">
      <c r="A37" s="1"/>
      <c r="B37" s="399"/>
      <c r="C37" s="402"/>
      <c r="D37" s="402"/>
      <c r="E37" s="402"/>
      <c r="F37" s="434"/>
      <c r="G37" s="402"/>
      <c r="H37" s="434"/>
      <c r="I37" s="434"/>
      <c r="J37" s="231" t="s">
        <v>206</v>
      </c>
      <c r="K37" s="231" t="s">
        <v>207</v>
      </c>
      <c r="L37" s="231" t="s">
        <v>114</v>
      </c>
      <c r="M37" s="232">
        <v>52</v>
      </c>
      <c r="N37" s="434"/>
      <c r="O37" s="434"/>
      <c r="P37" s="434"/>
      <c r="Q37" s="434"/>
      <c r="R37" s="434"/>
      <c r="S37" s="434"/>
      <c r="T37" s="430"/>
      <c r="U37" s="430"/>
      <c r="V37" s="430"/>
      <c r="W37" s="430"/>
      <c r="X37" s="430"/>
      <c r="Y37" s="430"/>
      <c r="Z37" s="430"/>
      <c r="AA37" s="430"/>
      <c r="AB37" s="430"/>
      <c r="AC37" s="430"/>
      <c r="AD37" s="430"/>
      <c r="AE37" s="430"/>
      <c r="AF37" s="430"/>
      <c r="AG37" s="441"/>
      <c r="AH37" s="439"/>
      <c r="AI37" s="439"/>
      <c r="AJ37" s="433"/>
    </row>
    <row r="38" spans="1:36" ht="66" customHeight="1" x14ac:dyDescent="0.25">
      <c r="A38" s="1"/>
      <c r="B38" s="397" t="s">
        <v>243</v>
      </c>
      <c r="C38" s="400" t="s">
        <v>244</v>
      </c>
      <c r="D38" s="400" t="s">
        <v>199</v>
      </c>
      <c r="E38" s="400" t="s">
        <v>200</v>
      </c>
      <c r="F38" s="427" t="s">
        <v>633</v>
      </c>
      <c r="G38" s="400" t="s">
        <v>201</v>
      </c>
      <c r="H38" s="427" t="s">
        <v>80</v>
      </c>
      <c r="I38" s="427" t="s">
        <v>80</v>
      </c>
      <c r="J38" s="201" t="s">
        <v>211</v>
      </c>
      <c r="K38" s="201" t="s">
        <v>212</v>
      </c>
      <c r="L38" s="201" t="s">
        <v>117</v>
      </c>
      <c r="M38" s="202">
        <v>37</v>
      </c>
      <c r="N38" s="427" t="s">
        <v>120</v>
      </c>
      <c r="O38" s="427" t="s">
        <v>241</v>
      </c>
      <c r="P38" s="427" t="s">
        <v>204</v>
      </c>
      <c r="Q38" s="427" t="s">
        <v>205</v>
      </c>
      <c r="R38" s="427" t="s">
        <v>87</v>
      </c>
      <c r="S38" s="427" t="s">
        <v>133</v>
      </c>
      <c r="T38" s="386">
        <f>U38+U40</f>
        <v>1224000</v>
      </c>
      <c r="U38" s="428">
        <f>V38</f>
        <v>841500</v>
      </c>
      <c r="V38" s="428">
        <v>841500</v>
      </c>
      <c r="W38" s="428">
        <v>0</v>
      </c>
      <c r="X38" s="428">
        <v>0</v>
      </c>
      <c r="Y38" s="428">
        <v>0</v>
      </c>
      <c r="Z38" s="428">
        <v>0</v>
      </c>
      <c r="AA38" s="428">
        <v>0</v>
      </c>
      <c r="AB38" s="428">
        <v>148500</v>
      </c>
      <c r="AC38" s="428" t="s">
        <v>88</v>
      </c>
      <c r="AD38" s="428">
        <v>0</v>
      </c>
      <c r="AE38" s="428">
        <f>V38</f>
        <v>841500</v>
      </c>
      <c r="AF38" s="428">
        <v>0</v>
      </c>
      <c r="AG38" s="410"/>
      <c r="AH38" s="412">
        <v>45474</v>
      </c>
      <c r="AI38" s="412">
        <v>45536</v>
      </c>
      <c r="AJ38" s="415">
        <v>45504</v>
      </c>
    </row>
    <row r="39" spans="1:36" ht="51" x14ac:dyDescent="0.25">
      <c r="A39" s="1"/>
      <c r="B39" s="398"/>
      <c r="C39" s="401"/>
      <c r="D39" s="401"/>
      <c r="E39" s="401"/>
      <c r="F39" s="423"/>
      <c r="G39" s="401"/>
      <c r="H39" s="423"/>
      <c r="I39" s="423"/>
      <c r="J39" s="199" t="s">
        <v>213</v>
      </c>
      <c r="K39" s="199" t="s">
        <v>214</v>
      </c>
      <c r="L39" s="199" t="s">
        <v>215</v>
      </c>
      <c r="M39" s="200">
        <v>37</v>
      </c>
      <c r="N39" s="423"/>
      <c r="O39" s="423"/>
      <c r="P39" s="423"/>
      <c r="Q39" s="423"/>
      <c r="R39" s="423"/>
      <c r="S39" s="423"/>
      <c r="T39" s="387"/>
      <c r="U39" s="393"/>
      <c r="V39" s="393"/>
      <c r="W39" s="393"/>
      <c r="X39" s="393"/>
      <c r="Y39" s="393"/>
      <c r="Z39" s="393"/>
      <c r="AA39" s="393"/>
      <c r="AB39" s="393"/>
      <c r="AC39" s="393"/>
      <c r="AD39" s="393"/>
      <c r="AE39" s="393"/>
      <c r="AF39" s="393"/>
      <c r="AG39" s="411"/>
      <c r="AH39" s="413"/>
      <c r="AI39" s="413"/>
      <c r="AJ39" s="416"/>
    </row>
    <row r="40" spans="1:36" ht="65.099999999999994" customHeight="1" x14ac:dyDescent="0.25">
      <c r="A40" s="1"/>
      <c r="B40" s="398"/>
      <c r="C40" s="401"/>
      <c r="D40" s="401"/>
      <c r="E40" s="401"/>
      <c r="F40" s="418" t="s">
        <v>246</v>
      </c>
      <c r="G40" s="401"/>
      <c r="H40" s="418" t="s">
        <v>80</v>
      </c>
      <c r="I40" s="418" t="s">
        <v>80</v>
      </c>
      <c r="J40" s="46" t="s">
        <v>211</v>
      </c>
      <c r="K40" s="46" t="s">
        <v>212</v>
      </c>
      <c r="L40" s="46" t="s">
        <v>117</v>
      </c>
      <c r="M40" s="47">
        <v>30</v>
      </c>
      <c r="N40" s="418" t="s">
        <v>120</v>
      </c>
      <c r="O40" s="418" t="s">
        <v>95</v>
      </c>
      <c r="P40" s="389" t="s">
        <v>204</v>
      </c>
      <c r="Q40" s="389" t="s">
        <v>205</v>
      </c>
      <c r="R40" s="389" t="s">
        <v>87</v>
      </c>
      <c r="S40" s="389" t="s">
        <v>133</v>
      </c>
      <c r="T40" s="387"/>
      <c r="U40" s="390">
        <f>V40</f>
        <v>382500</v>
      </c>
      <c r="V40" s="390">
        <v>382500</v>
      </c>
      <c r="W40" s="390">
        <v>0</v>
      </c>
      <c r="X40" s="390">
        <v>0</v>
      </c>
      <c r="Y40" s="390">
        <v>0</v>
      </c>
      <c r="Z40" s="390">
        <v>0</v>
      </c>
      <c r="AA40" s="390">
        <v>0</v>
      </c>
      <c r="AB40" s="390">
        <v>67500</v>
      </c>
      <c r="AC40" s="390" t="s">
        <v>88</v>
      </c>
      <c r="AD40" s="390">
        <v>0</v>
      </c>
      <c r="AE40" s="390">
        <f>V40</f>
        <v>382500</v>
      </c>
      <c r="AF40" s="390">
        <v>0</v>
      </c>
      <c r="AG40" s="419"/>
      <c r="AH40" s="413"/>
      <c r="AI40" s="413"/>
      <c r="AJ40" s="416"/>
    </row>
    <row r="41" spans="1:36" ht="51.75" thickBot="1" x14ac:dyDescent="0.3">
      <c r="A41" s="1"/>
      <c r="B41" s="399"/>
      <c r="C41" s="402"/>
      <c r="D41" s="402"/>
      <c r="E41" s="402"/>
      <c r="F41" s="402"/>
      <c r="G41" s="402"/>
      <c r="H41" s="402"/>
      <c r="I41" s="402"/>
      <c r="J41" s="44" t="s">
        <v>213</v>
      </c>
      <c r="K41" s="44" t="s">
        <v>214</v>
      </c>
      <c r="L41" s="44" t="s">
        <v>215</v>
      </c>
      <c r="M41" s="45">
        <v>30</v>
      </c>
      <c r="N41" s="402"/>
      <c r="O41" s="402"/>
      <c r="P41" s="424"/>
      <c r="Q41" s="424"/>
      <c r="R41" s="424"/>
      <c r="S41" s="424"/>
      <c r="T41" s="388"/>
      <c r="U41" s="388"/>
      <c r="V41" s="388"/>
      <c r="W41" s="388"/>
      <c r="X41" s="388"/>
      <c r="Y41" s="388"/>
      <c r="Z41" s="388"/>
      <c r="AA41" s="388"/>
      <c r="AB41" s="388"/>
      <c r="AC41" s="388"/>
      <c r="AD41" s="388"/>
      <c r="AE41" s="388"/>
      <c r="AF41" s="388"/>
      <c r="AG41" s="425"/>
      <c r="AH41" s="414"/>
      <c r="AI41" s="414"/>
      <c r="AJ41" s="417"/>
    </row>
    <row r="42" spans="1:36" ht="51.95" customHeight="1" x14ac:dyDescent="0.25">
      <c r="A42" s="1"/>
      <c r="B42" s="397" t="s">
        <v>247</v>
      </c>
      <c r="C42" s="400" t="s">
        <v>248</v>
      </c>
      <c r="D42" s="400" t="s">
        <v>199</v>
      </c>
      <c r="E42" s="400" t="s">
        <v>200</v>
      </c>
      <c r="F42" s="400" t="s">
        <v>481</v>
      </c>
      <c r="G42" s="400" t="s">
        <v>201</v>
      </c>
      <c r="H42" s="400" t="s">
        <v>80</v>
      </c>
      <c r="I42" s="400" t="s">
        <v>80</v>
      </c>
      <c r="J42" s="154" t="s">
        <v>211</v>
      </c>
      <c r="K42" s="154" t="s">
        <v>212</v>
      </c>
      <c r="L42" s="154" t="s">
        <v>117</v>
      </c>
      <c r="M42" s="158">
        <v>50</v>
      </c>
      <c r="N42" s="400" t="s">
        <v>120</v>
      </c>
      <c r="O42" s="400" t="s">
        <v>107</v>
      </c>
      <c r="P42" s="400" t="s">
        <v>204</v>
      </c>
      <c r="Q42" s="400" t="s">
        <v>205</v>
      </c>
      <c r="R42" s="400" t="s">
        <v>87</v>
      </c>
      <c r="S42" s="400" t="s">
        <v>133</v>
      </c>
      <c r="T42" s="386">
        <f>U42</f>
        <v>3247000</v>
      </c>
      <c r="U42" s="386">
        <f>V42</f>
        <v>3247000</v>
      </c>
      <c r="V42" s="386">
        <v>3247000</v>
      </c>
      <c r="W42" s="386">
        <v>0</v>
      </c>
      <c r="X42" s="386">
        <v>0</v>
      </c>
      <c r="Y42" s="386">
        <v>0</v>
      </c>
      <c r="Z42" s="386">
        <v>0</v>
      </c>
      <c r="AA42" s="386">
        <v>0</v>
      </c>
      <c r="AB42" s="386">
        <v>573000</v>
      </c>
      <c r="AC42" s="386" t="s">
        <v>88</v>
      </c>
      <c r="AD42" s="386">
        <v>0</v>
      </c>
      <c r="AE42" s="386">
        <f>V42</f>
        <v>3247000</v>
      </c>
      <c r="AF42" s="386">
        <v>0</v>
      </c>
      <c r="AG42" s="410"/>
      <c r="AH42" s="412" t="s">
        <v>482</v>
      </c>
      <c r="AI42" s="412" t="s">
        <v>634</v>
      </c>
      <c r="AJ42" s="415">
        <v>45642</v>
      </c>
    </row>
    <row r="43" spans="1:36" ht="51.95" customHeight="1" x14ac:dyDescent="0.25">
      <c r="A43" s="1"/>
      <c r="B43" s="398"/>
      <c r="C43" s="401"/>
      <c r="D43" s="401"/>
      <c r="E43" s="401"/>
      <c r="F43" s="401"/>
      <c r="G43" s="401"/>
      <c r="H43" s="401"/>
      <c r="I43" s="401"/>
      <c r="J43" s="46" t="s">
        <v>213</v>
      </c>
      <c r="K43" s="46" t="s">
        <v>214</v>
      </c>
      <c r="L43" s="46" t="s">
        <v>215</v>
      </c>
      <c r="M43" s="47">
        <v>60</v>
      </c>
      <c r="N43" s="401"/>
      <c r="O43" s="401"/>
      <c r="P43" s="401"/>
      <c r="Q43" s="401"/>
      <c r="R43" s="401"/>
      <c r="S43" s="401"/>
      <c r="T43" s="387"/>
      <c r="U43" s="387"/>
      <c r="V43" s="387"/>
      <c r="W43" s="387"/>
      <c r="X43" s="387"/>
      <c r="Y43" s="387"/>
      <c r="Z43" s="387"/>
      <c r="AA43" s="387"/>
      <c r="AB43" s="387"/>
      <c r="AC43" s="387"/>
      <c r="AD43" s="387"/>
      <c r="AE43" s="387"/>
      <c r="AF43" s="387"/>
      <c r="AG43" s="445"/>
      <c r="AH43" s="413"/>
      <c r="AI43" s="413"/>
      <c r="AJ43" s="416"/>
    </row>
    <row r="44" spans="1:36" ht="56.1" customHeight="1" x14ac:dyDescent="0.25">
      <c r="A44" s="1"/>
      <c r="B44" s="398"/>
      <c r="C44" s="401"/>
      <c r="D44" s="401"/>
      <c r="E44" s="401"/>
      <c r="F44" s="401"/>
      <c r="G44" s="401"/>
      <c r="H44" s="401"/>
      <c r="I44" s="401"/>
      <c r="J44" s="155" t="s">
        <v>225</v>
      </c>
      <c r="K44" s="155" t="s">
        <v>226</v>
      </c>
      <c r="L44" s="155" t="s">
        <v>117</v>
      </c>
      <c r="M44" s="159">
        <v>30</v>
      </c>
      <c r="N44" s="401"/>
      <c r="O44" s="401"/>
      <c r="P44" s="401"/>
      <c r="Q44" s="401"/>
      <c r="R44" s="401"/>
      <c r="S44" s="401"/>
      <c r="T44" s="387"/>
      <c r="U44" s="387"/>
      <c r="V44" s="387"/>
      <c r="W44" s="387"/>
      <c r="X44" s="387"/>
      <c r="Y44" s="387"/>
      <c r="Z44" s="387"/>
      <c r="AA44" s="387"/>
      <c r="AB44" s="387"/>
      <c r="AC44" s="387"/>
      <c r="AD44" s="387"/>
      <c r="AE44" s="387"/>
      <c r="AF44" s="387"/>
      <c r="AG44" s="445"/>
      <c r="AH44" s="413"/>
      <c r="AI44" s="413"/>
      <c r="AJ44" s="416"/>
    </row>
    <row r="45" spans="1:36" ht="57" customHeight="1" thickBot="1" x14ac:dyDescent="0.3">
      <c r="A45" s="1"/>
      <c r="B45" s="399"/>
      <c r="C45" s="402"/>
      <c r="D45" s="402"/>
      <c r="E45" s="402"/>
      <c r="F45" s="402"/>
      <c r="G45" s="402"/>
      <c r="H45" s="402"/>
      <c r="I45" s="402"/>
      <c r="J45" s="44" t="s">
        <v>227</v>
      </c>
      <c r="K45" s="44" t="s">
        <v>228</v>
      </c>
      <c r="L45" s="44" t="s">
        <v>215</v>
      </c>
      <c r="M45" s="45">
        <v>200</v>
      </c>
      <c r="N45" s="402"/>
      <c r="O45" s="402"/>
      <c r="P45" s="402"/>
      <c r="Q45" s="402"/>
      <c r="R45" s="402"/>
      <c r="S45" s="402"/>
      <c r="T45" s="388"/>
      <c r="U45" s="388"/>
      <c r="V45" s="388"/>
      <c r="W45" s="388"/>
      <c r="X45" s="388"/>
      <c r="Y45" s="388"/>
      <c r="Z45" s="388"/>
      <c r="AA45" s="388"/>
      <c r="AB45" s="388"/>
      <c r="AC45" s="388"/>
      <c r="AD45" s="388"/>
      <c r="AE45" s="388"/>
      <c r="AF45" s="388"/>
      <c r="AG45" s="425"/>
      <c r="AH45" s="414"/>
      <c r="AI45" s="414"/>
      <c r="AJ45" s="417"/>
    </row>
    <row r="46" spans="1:36" ht="47.45" customHeight="1" x14ac:dyDescent="0.25">
      <c r="A46" s="1"/>
      <c r="B46" s="442" t="s">
        <v>249</v>
      </c>
      <c r="C46" s="400" t="s">
        <v>250</v>
      </c>
      <c r="D46" s="400" t="s">
        <v>199</v>
      </c>
      <c r="E46" s="400" t="s">
        <v>200</v>
      </c>
      <c r="F46" s="400" t="s">
        <v>251</v>
      </c>
      <c r="G46" s="400" t="s">
        <v>234</v>
      </c>
      <c r="H46" s="400" t="s">
        <v>80</v>
      </c>
      <c r="I46" s="400" t="s">
        <v>80</v>
      </c>
      <c r="J46" s="42" t="s">
        <v>235</v>
      </c>
      <c r="K46" s="42" t="s">
        <v>236</v>
      </c>
      <c r="L46" s="42" t="s">
        <v>215</v>
      </c>
      <c r="M46" s="43">
        <v>55</v>
      </c>
      <c r="N46" s="400" t="s">
        <v>120</v>
      </c>
      <c r="O46" s="400" t="s">
        <v>98</v>
      </c>
      <c r="P46" s="384" t="s">
        <v>204</v>
      </c>
      <c r="Q46" s="384" t="s">
        <v>205</v>
      </c>
      <c r="R46" s="384" t="s">
        <v>87</v>
      </c>
      <c r="S46" s="384" t="s">
        <v>133</v>
      </c>
      <c r="T46" s="386">
        <f>U46+U48</f>
        <v>1295100</v>
      </c>
      <c r="U46" s="386">
        <f>V46</f>
        <v>312500</v>
      </c>
      <c r="V46" s="386">
        <v>312500</v>
      </c>
      <c r="W46" s="386">
        <v>0</v>
      </c>
      <c r="X46" s="386">
        <v>0</v>
      </c>
      <c r="Y46" s="386">
        <v>0</v>
      </c>
      <c r="Z46" s="386">
        <v>0</v>
      </c>
      <c r="AA46" s="386">
        <v>0</v>
      </c>
      <c r="AB46" s="386">
        <v>55148</v>
      </c>
      <c r="AC46" s="386" t="s">
        <v>88</v>
      </c>
      <c r="AD46" s="386">
        <v>0</v>
      </c>
      <c r="AE46" s="386">
        <f>V46</f>
        <v>312500</v>
      </c>
      <c r="AF46" s="386">
        <v>0</v>
      </c>
      <c r="AG46" s="410"/>
      <c r="AH46" s="412">
        <v>45474</v>
      </c>
      <c r="AI46" s="412">
        <v>45536</v>
      </c>
      <c r="AJ46" s="415">
        <v>45504</v>
      </c>
    </row>
    <row r="47" spans="1:36" ht="38.25" x14ac:dyDescent="0.25">
      <c r="A47" s="1"/>
      <c r="B47" s="443"/>
      <c r="C47" s="401"/>
      <c r="D47" s="401"/>
      <c r="E47" s="401"/>
      <c r="F47" s="403"/>
      <c r="G47" s="401"/>
      <c r="H47" s="403"/>
      <c r="I47" s="403"/>
      <c r="J47" s="46" t="s">
        <v>237</v>
      </c>
      <c r="K47" s="46" t="s">
        <v>238</v>
      </c>
      <c r="L47" s="46" t="s">
        <v>114</v>
      </c>
      <c r="M47" s="47">
        <v>55</v>
      </c>
      <c r="N47" s="403"/>
      <c r="O47" s="403"/>
      <c r="P47" s="385"/>
      <c r="Q47" s="385"/>
      <c r="R47" s="385"/>
      <c r="S47" s="385"/>
      <c r="T47" s="387"/>
      <c r="U47" s="391"/>
      <c r="V47" s="391"/>
      <c r="W47" s="391"/>
      <c r="X47" s="391"/>
      <c r="Y47" s="391"/>
      <c r="Z47" s="391"/>
      <c r="AA47" s="391"/>
      <c r="AB47" s="391"/>
      <c r="AC47" s="391"/>
      <c r="AD47" s="391"/>
      <c r="AE47" s="391"/>
      <c r="AF47" s="391"/>
      <c r="AG47" s="411"/>
      <c r="AH47" s="413"/>
      <c r="AI47" s="413"/>
      <c r="AJ47" s="416"/>
    </row>
    <row r="48" spans="1:36" ht="50.1" customHeight="1" x14ac:dyDescent="0.25">
      <c r="A48" s="1"/>
      <c r="B48" s="443"/>
      <c r="C48" s="401"/>
      <c r="D48" s="401"/>
      <c r="E48" s="401"/>
      <c r="F48" s="418" t="s">
        <v>252</v>
      </c>
      <c r="G48" s="401"/>
      <c r="H48" s="418" t="s">
        <v>80</v>
      </c>
      <c r="I48" s="418" t="s">
        <v>80</v>
      </c>
      <c r="J48" s="46" t="s">
        <v>235</v>
      </c>
      <c r="K48" s="46" t="s">
        <v>236</v>
      </c>
      <c r="L48" s="46" t="s">
        <v>215</v>
      </c>
      <c r="M48" s="47">
        <v>15</v>
      </c>
      <c r="N48" s="418" t="s">
        <v>120</v>
      </c>
      <c r="O48" s="418" t="s">
        <v>253</v>
      </c>
      <c r="P48" s="389" t="s">
        <v>204</v>
      </c>
      <c r="Q48" s="389" t="s">
        <v>205</v>
      </c>
      <c r="R48" s="389" t="s">
        <v>87</v>
      </c>
      <c r="S48" s="389" t="s">
        <v>133</v>
      </c>
      <c r="T48" s="387"/>
      <c r="U48" s="390">
        <f>V48</f>
        <v>982600</v>
      </c>
      <c r="V48" s="390">
        <v>982600</v>
      </c>
      <c r="W48" s="390">
        <v>0</v>
      </c>
      <c r="X48" s="390">
        <v>0</v>
      </c>
      <c r="Y48" s="390">
        <v>0</v>
      </c>
      <c r="Z48" s="390">
        <v>0</v>
      </c>
      <c r="AA48" s="390">
        <v>0</v>
      </c>
      <c r="AB48" s="390">
        <v>173400</v>
      </c>
      <c r="AC48" s="390" t="s">
        <v>88</v>
      </c>
      <c r="AD48" s="390">
        <v>0</v>
      </c>
      <c r="AE48" s="390">
        <f>V48</f>
        <v>982600</v>
      </c>
      <c r="AF48" s="390">
        <v>0</v>
      </c>
      <c r="AG48" s="419"/>
      <c r="AH48" s="413"/>
      <c r="AI48" s="413"/>
      <c r="AJ48" s="416"/>
    </row>
    <row r="49" spans="1:36" ht="39" thickBot="1" x14ac:dyDescent="0.3">
      <c r="A49" s="1"/>
      <c r="B49" s="444"/>
      <c r="C49" s="402"/>
      <c r="D49" s="402"/>
      <c r="E49" s="402"/>
      <c r="F49" s="402"/>
      <c r="G49" s="402"/>
      <c r="H49" s="402"/>
      <c r="I49" s="402"/>
      <c r="J49" s="44" t="s">
        <v>237</v>
      </c>
      <c r="K49" s="44" t="s">
        <v>238</v>
      </c>
      <c r="L49" s="44" t="s">
        <v>114</v>
      </c>
      <c r="M49" s="45">
        <v>15</v>
      </c>
      <c r="N49" s="402"/>
      <c r="O49" s="402"/>
      <c r="P49" s="424"/>
      <c r="Q49" s="424"/>
      <c r="R49" s="424"/>
      <c r="S49" s="424"/>
      <c r="T49" s="388"/>
      <c r="U49" s="388"/>
      <c r="V49" s="388"/>
      <c r="W49" s="388"/>
      <c r="X49" s="388"/>
      <c r="Y49" s="388"/>
      <c r="Z49" s="388"/>
      <c r="AA49" s="388"/>
      <c r="AB49" s="388"/>
      <c r="AC49" s="388"/>
      <c r="AD49" s="388"/>
      <c r="AE49" s="388"/>
      <c r="AF49" s="388"/>
      <c r="AG49" s="425"/>
      <c r="AH49" s="414"/>
      <c r="AI49" s="414"/>
      <c r="AJ49" s="417"/>
    </row>
    <row r="50" spans="1:36" ht="57" customHeight="1" x14ac:dyDescent="0.25">
      <c r="A50" s="1"/>
      <c r="B50" s="397" t="s">
        <v>254</v>
      </c>
      <c r="C50" s="400" t="s">
        <v>255</v>
      </c>
      <c r="D50" s="400" t="s">
        <v>199</v>
      </c>
      <c r="E50" s="400" t="s">
        <v>200</v>
      </c>
      <c r="F50" s="400" t="s">
        <v>256</v>
      </c>
      <c r="G50" s="400" t="s">
        <v>201</v>
      </c>
      <c r="H50" s="400" t="s">
        <v>80</v>
      </c>
      <c r="I50" s="400" t="s">
        <v>80</v>
      </c>
      <c r="J50" s="42" t="s">
        <v>202</v>
      </c>
      <c r="K50" s="42" t="s">
        <v>203</v>
      </c>
      <c r="L50" s="42" t="s">
        <v>112</v>
      </c>
      <c r="M50" s="43">
        <v>68</v>
      </c>
      <c r="N50" s="400" t="s">
        <v>120</v>
      </c>
      <c r="O50" s="400" t="s">
        <v>95</v>
      </c>
      <c r="P50" s="384" t="s">
        <v>204</v>
      </c>
      <c r="Q50" s="384" t="s">
        <v>205</v>
      </c>
      <c r="R50" s="384" t="s">
        <v>87</v>
      </c>
      <c r="S50" s="384" t="s">
        <v>133</v>
      </c>
      <c r="T50" s="386">
        <f>U50</f>
        <v>2550000</v>
      </c>
      <c r="U50" s="386">
        <f>V50</f>
        <v>2550000</v>
      </c>
      <c r="V50" s="386">
        <v>2550000</v>
      </c>
      <c r="W50" s="386">
        <v>0</v>
      </c>
      <c r="X50" s="386">
        <v>0</v>
      </c>
      <c r="Y50" s="386">
        <v>0</v>
      </c>
      <c r="Z50" s="386">
        <v>0</v>
      </c>
      <c r="AA50" s="386">
        <v>0</v>
      </c>
      <c r="AB50" s="386">
        <v>450000</v>
      </c>
      <c r="AC50" s="386" t="s">
        <v>88</v>
      </c>
      <c r="AD50" s="386">
        <v>0</v>
      </c>
      <c r="AE50" s="386">
        <f>V50</f>
        <v>2550000</v>
      </c>
      <c r="AF50" s="386">
        <v>0</v>
      </c>
      <c r="AG50" s="410"/>
      <c r="AH50" s="412">
        <v>45566</v>
      </c>
      <c r="AI50" s="412">
        <v>45627</v>
      </c>
      <c r="AJ50" s="415">
        <v>45574</v>
      </c>
    </row>
    <row r="51" spans="1:36" ht="51.6" customHeight="1" thickBot="1" x14ac:dyDescent="0.3">
      <c r="A51" s="1"/>
      <c r="B51" s="399"/>
      <c r="C51" s="402"/>
      <c r="D51" s="402"/>
      <c r="E51" s="402"/>
      <c r="F51" s="402"/>
      <c r="G51" s="402"/>
      <c r="H51" s="402"/>
      <c r="I51" s="402"/>
      <c r="J51" s="44" t="s">
        <v>206</v>
      </c>
      <c r="K51" s="44" t="s">
        <v>207</v>
      </c>
      <c r="L51" s="44" t="s">
        <v>114</v>
      </c>
      <c r="M51" s="45">
        <v>68</v>
      </c>
      <c r="N51" s="402"/>
      <c r="O51" s="402"/>
      <c r="P51" s="424"/>
      <c r="Q51" s="424"/>
      <c r="R51" s="424"/>
      <c r="S51" s="424"/>
      <c r="T51" s="388"/>
      <c r="U51" s="388"/>
      <c r="V51" s="388"/>
      <c r="W51" s="388"/>
      <c r="X51" s="388"/>
      <c r="Y51" s="388"/>
      <c r="Z51" s="388"/>
      <c r="AA51" s="388"/>
      <c r="AB51" s="388"/>
      <c r="AC51" s="388"/>
      <c r="AD51" s="388"/>
      <c r="AE51" s="388"/>
      <c r="AF51" s="388"/>
      <c r="AG51" s="425"/>
      <c r="AH51" s="414"/>
      <c r="AI51" s="414"/>
      <c r="AJ51" s="417"/>
    </row>
    <row r="52" spans="1:36" ht="63.6" customHeight="1" x14ac:dyDescent="0.25">
      <c r="A52" s="1"/>
      <c r="B52" s="397" t="s">
        <v>257</v>
      </c>
      <c r="C52" s="400" t="s">
        <v>258</v>
      </c>
      <c r="D52" s="400" t="s">
        <v>199</v>
      </c>
      <c r="E52" s="400" t="s">
        <v>200</v>
      </c>
      <c r="F52" s="400" t="s">
        <v>259</v>
      </c>
      <c r="G52" s="400" t="s">
        <v>201</v>
      </c>
      <c r="H52" s="400" t="s">
        <v>80</v>
      </c>
      <c r="I52" s="400" t="s">
        <v>80</v>
      </c>
      <c r="J52" s="42" t="s">
        <v>211</v>
      </c>
      <c r="K52" s="42" t="s">
        <v>212</v>
      </c>
      <c r="L52" s="42" t="s">
        <v>117</v>
      </c>
      <c r="M52" s="43">
        <v>12</v>
      </c>
      <c r="N52" s="400" t="s">
        <v>120</v>
      </c>
      <c r="O52" s="400" t="s">
        <v>98</v>
      </c>
      <c r="P52" s="384" t="s">
        <v>204</v>
      </c>
      <c r="Q52" s="384" t="s">
        <v>205</v>
      </c>
      <c r="R52" s="384" t="s">
        <v>87</v>
      </c>
      <c r="S52" s="384" t="s">
        <v>133</v>
      </c>
      <c r="T52" s="386">
        <f>U52+U54</f>
        <v>665125</v>
      </c>
      <c r="U52" s="386">
        <f>V52</f>
        <v>510000</v>
      </c>
      <c r="V52" s="386">
        <v>510000</v>
      </c>
      <c r="W52" s="386">
        <v>0</v>
      </c>
      <c r="X52" s="386">
        <v>0</v>
      </c>
      <c r="Y52" s="386">
        <v>0</v>
      </c>
      <c r="Z52" s="446">
        <v>0</v>
      </c>
      <c r="AA52" s="386">
        <v>0</v>
      </c>
      <c r="AB52" s="386">
        <v>90000</v>
      </c>
      <c r="AC52" s="386" t="s">
        <v>88</v>
      </c>
      <c r="AD52" s="386">
        <v>0</v>
      </c>
      <c r="AE52" s="386">
        <f>V52</f>
        <v>510000</v>
      </c>
      <c r="AF52" s="386">
        <v>0</v>
      </c>
      <c r="AG52" s="410"/>
      <c r="AH52" s="412">
        <v>45566</v>
      </c>
      <c r="AI52" s="412">
        <v>45627</v>
      </c>
      <c r="AJ52" s="415">
        <v>45579</v>
      </c>
    </row>
    <row r="53" spans="1:36" ht="51" x14ac:dyDescent="0.25">
      <c r="A53" s="1"/>
      <c r="B53" s="398"/>
      <c r="C53" s="401"/>
      <c r="D53" s="401"/>
      <c r="E53" s="401"/>
      <c r="F53" s="403"/>
      <c r="G53" s="401"/>
      <c r="H53" s="403"/>
      <c r="I53" s="403"/>
      <c r="J53" s="46" t="s">
        <v>213</v>
      </c>
      <c r="K53" s="46" t="s">
        <v>214</v>
      </c>
      <c r="L53" s="46" t="s">
        <v>215</v>
      </c>
      <c r="M53" s="47">
        <v>12</v>
      </c>
      <c r="N53" s="403"/>
      <c r="O53" s="403"/>
      <c r="P53" s="385"/>
      <c r="Q53" s="385"/>
      <c r="R53" s="385"/>
      <c r="S53" s="385"/>
      <c r="T53" s="387"/>
      <c r="U53" s="391"/>
      <c r="V53" s="391"/>
      <c r="W53" s="391"/>
      <c r="X53" s="391"/>
      <c r="Y53" s="391"/>
      <c r="Z53" s="447"/>
      <c r="AA53" s="391"/>
      <c r="AB53" s="391"/>
      <c r="AC53" s="391"/>
      <c r="AD53" s="391"/>
      <c r="AE53" s="391"/>
      <c r="AF53" s="391"/>
      <c r="AG53" s="411"/>
      <c r="AH53" s="413"/>
      <c r="AI53" s="413"/>
      <c r="AJ53" s="416"/>
    </row>
    <row r="54" spans="1:36" ht="65.099999999999994" customHeight="1" x14ac:dyDescent="0.25">
      <c r="A54" s="1"/>
      <c r="B54" s="398"/>
      <c r="C54" s="401"/>
      <c r="D54" s="401"/>
      <c r="E54" s="401"/>
      <c r="F54" s="418" t="s">
        <v>260</v>
      </c>
      <c r="G54" s="401"/>
      <c r="H54" s="418" t="s">
        <v>80</v>
      </c>
      <c r="I54" s="418" t="s">
        <v>80</v>
      </c>
      <c r="J54" s="46" t="s">
        <v>211</v>
      </c>
      <c r="K54" s="46" t="s">
        <v>212</v>
      </c>
      <c r="L54" s="46" t="s">
        <v>117</v>
      </c>
      <c r="M54" s="47">
        <v>16</v>
      </c>
      <c r="N54" s="418" t="s">
        <v>120</v>
      </c>
      <c r="O54" s="418" t="s">
        <v>98</v>
      </c>
      <c r="P54" s="389" t="s">
        <v>204</v>
      </c>
      <c r="Q54" s="389" t="s">
        <v>205</v>
      </c>
      <c r="R54" s="389" t="s">
        <v>87</v>
      </c>
      <c r="S54" s="389" t="s">
        <v>133</v>
      </c>
      <c r="T54" s="387"/>
      <c r="U54" s="390">
        <f>V54</f>
        <v>155125</v>
      </c>
      <c r="V54" s="390">
        <v>155125</v>
      </c>
      <c r="W54" s="390">
        <v>0</v>
      </c>
      <c r="X54" s="390">
        <v>0</v>
      </c>
      <c r="Y54" s="390">
        <v>0</v>
      </c>
      <c r="Z54" s="390">
        <v>0</v>
      </c>
      <c r="AA54" s="390">
        <v>0</v>
      </c>
      <c r="AB54" s="390">
        <v>27375</v>
      </c>
      <c r="AC54" s="390" t="s">
        <v>88</v>
      </c>
      <c r="AD54" s="390">
        <v>0</v>
      </c>
      <c r="AE54" s="390">
        <f>V54</f>
        <v>155125</v>
      </c>
      <c r="AF54" s="390">
        <v>0</v>
      </c>
      <c r="AG54" s="419"/>
      <c r="AH54" s="413"/>
      <c r="AI54" s="413"/>
      <c r="AJ54" s="416"/>
    </row>
    <row r="55" spans="1:36" ht="51.75" thickBot="1" x14ac:dyDescent="0.3">
      <c r="A55" s="1"/>
      <c r="B55" s="399"/>
      <c r="C55" s="402"/>
      <c r="D55" s="402"/>
      <c r="E55" s="402"/>
      <c r="F55" s="402"/>
      <c r="G55" s="402"/>
      <c r="H55" s="402"/>
      <c r="I55" s="402"/>
      <c r="J55" s="44" t="s">
        <v>213</v>
      </c>
      <c r="K55" s="44" t="s">
        <v>214</v>
      </c>
      <c r="L55" s="44" t="s">
        <v>215</v>
      </c>
      <c r="M55" s="45">
        <v>16</v>
      </c>
      <c r="N55" s="402"/>
      <c r="O55" s="402"/>
      <c r="P55" s="424"/>
      <c r="Q55" s="424"/>
      <c r="R55" s="424"/>
      <c r="S55" s="424"/>
      <c r="T55" s="388"/>
      <c r="U55" s="388"/>
      <c r="V55" s="388"/>
      <c r="W55" s="388"/>
      <c r="X55" s="388"/>
      <c r="Y55" s="388"/>
      <c r="Z55" s="388"/>
      <c r="AA55" s="388"/>
      <c r="AB55" s="388"/>
      <c r="AC55" s="388"/>
      <c r="AD55" s="388"/>
      <c r="AE55" s="388"/>
      <c r="AF55" s="388"/>
      <c r="AG55" s="425"/>
      <c r="AH55" s="414"/>
      <c r="AI55" s="414"/>
      <c r="AJ55" s="417"/>
    </row>
    <row r="56" spans="1:36" ht="48" customHeight="1" x14ac:dyDescent="0.25">
      <c r="A56" s="1"/>
      <c r="B56" s="397" t="s">
        <v>261</v>
      </c>
      <c r="C56" s="400" t="s">
        <v>262</v>
      </c>
      <c r="D56" s="400" t="s">
        <v>199</v>
      </c>
      <c r="E56" s="400" t="s">
        <v>200</v>
      </c>
      <c r="F56" s="400" t="s">
        <v>263</v>
      </c>
      <c r="G56" s="400" t="s">
        <v>234</v>
      </c>
      <c r="H56" s="400" t="s">
        <v>80</v>
      </c>
      <c r="I56" s="400" t="s">
        <v>80</v>
      </c>
      <c r="J56" s="42" t="s">
        <v>235</v>
      </c>
      <c r="K56" s="42" t="s">
        <v>236</v>
      </c>
      <c r="L56" s="42" t="s">
        <v>215</v>
      </c>
      <c r="M56" s="43">
        <v>40</v>
      </c>
      <c r="N56" s="400" t="s">
        <v>120</v>
      </c>
      <c r="O56" s="400" t="s">
        <v>241</v>
      </c>
      <c r="P56" s="384" t="s">
        <v>204</v>
      </c>
      <c r="Q56" s="384" t="s">
        <v>205</v>
      </c>
      <c r="R56" s="384" t="s">
        <v>87</v>
      </c>
      <c r="S56" s="384" t="s">
        <v>133</v>
      </c>
      <c r="T56" s="386">
        <f>U56</f>
        <v>2750000</v>
      </c>
      <c r="U56" s="386">
        <f>V56</f>
        <v>2750000</v>
      </c>
      <c r="V56" s="386">
        <v>2750000</v>
      </c>
      <c r="W56" s="386">
        <v>0</v>
      </c>
      <c r="X56" s="386">
        <v>0</v>
      </c>
      <c r="Y56" s="386">
        <v>0</v>
      </c>
      <c r="Z56" s="386">
        <v>0</v>
      </c>
      <c r="AA56" s="386">
        <v>0</v>
      </c>
      <c r="AB56" s="386">
        <v>485294.12</v>
      </c>
      <c r="AC56" s="386" t="s">
        <v>88</v>
      </c>
      <c r="AD56" s="386">
        <v>0</v>
      </c>
      <c r="AE56" s="386">
        <f>V56</f>
        <v>2750000</v>
      </c>
      <c r="AF56" s="386">
        <v>0</v>
      </c>
      <c r="AG56" s="410"/>
      <c r="AH56" s="412" t="s">
        <v>482</v>
      </c>
      <c r="AI56" s="412" t="s">
        <v>634</v>
      </c>
      <c r="AJ56" s="415">
        <v>45643</v>
      </c>
    </row>
    <row r="57" spans="1:36" ht="49.5" customHeight="1" thickBot="1" x14ac:dyDescent="0.3">
      <c r="A57" s="1"/>
      <c r="B57" s="399"/>
      <c r="C57" s="402"/>
      <c r="D57" s="402"/>
      <c r="E57" s="402"/>
      <c r="F57" s="402"/>
      <c r="G57" s="402"/>
      <c r="H57" s="402"/>
      <c r="I57" s="402"/>
      <c r="J57" s="44" t="s">
        <v>237</v>
      </c>
      <c r="K57" s="44" t="s">
        <v>238</v>
      </c>
      <c r="L57" s="44" t="s">
        <v>114</v>
      </c>
      <c r="M57" s="45">
        <v>40</v>
      </c>
      <c r="N57" s="402"/>
      <c r="O57" s="402"/>
      <c r="P57" s="424"/>
      <c r="Q57" s="424"/>
      <c r="R57" s="424"/>
      <c r="S57" s="424"/>
      <c r="T57" s="388"/>
      <c r="U57" s="388"/>
      <c r="V57" s="388"/>
      <c r="W57" s="388"/>
      <c r="X57" s="388"/>
      <c r="Y57" s="388"/>
      <c r="Z57" s="388"/>
      <c r="AA57" s="388"/>
      <c r="AB57" s="388"/>
      <c r="AC57" s="388"/>
      <c r="AD57" s="388"/>
      <c r="AE57" s="388"/>
      <c r="AF57" s="388"/>
      <c r="AG57" s="425"/>
      <c r="AH57" s="414"/>
      <c r="AI57" s="414"/>
      <c r="AJ57" s="417"/>
    </row>
    <row r="58" spans="1:36" ht="57.6" customHeight="1" x14ac:dyDescent="0.25">
      <c r="A58" s="1"/>
      <c r="B58" s="397" t="s">
        <v>264</v>
      </c>
      <c r="C58" s="400" t="s">
        <v>265</v>
      </c>
      <c r="D58" s="400" t="s">
        <v>199</v>
      </c>
      <c r="E58" s="400" t="s">
        <v>200</v>
      </c>
      <c r="F58" s="400" t="s">
        <v>266</v>
      </c>
      <c r="G58" s="400" t="s">
        <v>201</v>
      </c>
      <c r="H58" s="400" t="s">
        <v>80</v>
      </c>
      <c r="I58" s="400" t="s">
        <v>80</v>
      </c>
      <c r="J58" s="42" t="s">
        <v>211</v>
      </c>
      <c r="K58" s="42" t="s">
        <v>212</v>
      </c>
      <c r="L58" s="42" t="s">
        <v>117</v>
      </c>
      <c r="M58" s="42">
        <v>10</v>
      </c>
      <c r="N58" s="400" t="s">
        <v>120</v>
      </c>
      <c r="O58" s="400" t="s">
        <v>98</v>
      </c>
      <c r="P58" s="384" t="s">
        <v>204</v>
      </c>
      <c r="Q58" s="384" t="s">
        <v>205</v>
      </c>
      <c r="R58" s="384" t="s">
        <v>87</v>
      </c>
      <c r="S58" s="384" t="s">
        <v>133</v>
      </c>
      <c r="T58" s="446">
        <f>U58</f>
        <v>722500</v>
      </c>
      <c r="U58" s="446">
        <f>V58</f>
        <v>722500</v>
      </c>
      <c r="V58" s="446">
        <v>722500</v>
      </c>
      <c r="W58" s="446">
        <v>0</v>
      </c>
      <c r="X58" s="386">
        <v>0</v>
      </c>
      <c r="Y58" s="386">
        <v>0</v>
      </c>
      <c r="Z58" s="446">
        <v>0</v>
      </c>
      <c r="AA58" s="456">
        <v>0</v>
      </c>
      <c r="AB58" s="446">
        <v>127500</v>
      </c>
      <c r="AC58" s="386" t="s">
        <v>88</v>
      </c>
      <c r="AD58" s="458">
        <v>0</v>
      </c>
      <c r="AE58" s="458">
        <f>V58</f>
        <v>722500</v>
      </c>
      <c r="AF58" s="458">
        <v>0</v>
      </c>
      <c r="AG58" s="450"/>
      <c r="AH58" s="452">
        <v>45658</v>
      </c>
      <c r="AI58" s="452">
        <v>45717</v>
      </c>
      <c r="AJ58" s="454"/>
    </row>
    <row r="59" spans="1:36" ht="68.45" customHeight="1" thickBot="1" x14ac:dyDescent="0.3">
      <c r="A59" s="1"/>
      <c r="B59" s="398"/>
      <c r="C59" s="401"/>
      <c r="D59" s="401"/>
      <c r="E59" s="401"/>
      <c r="F59" s="401"/>
      <c r="G59" s="401"/>
      <c r="H59" s="401"/>
      <c r="I59" s="401"/>
      <c r="J59" s="198" t="s">
        <v>213</v>
      </c>
      <c r="K59" s="198" t="s">
        <v>214</v>
      </c>
      <c r="L59" s="198" t="s">
        <v>215</v>
      </c>
      <c r="M59" s="198">
        <v>10</v>
      </c>
      <c r="N59" s="401"/>
      <c r="O59" s="401"/>
      <c r="P59" s="448"/>
      <c r="Q59" s="448"/>
      <c r="R59" s="448"/>
      <c r="S59" s="448"/>
      <c r="T59" s="449"/>
      <c r="U59" s="449"/>
      <c r="V59" s="449"/>
      <c r="W59" s="449"/>
      <c r="X59" s="387"/>
      <c r="Y59" s="387"/>
      <c r="Z59" s="449"/>
      <c r="AA59" s="457"/>
      <c r="AB59" s="449"/>
      <c r="AC59" s="387"/>
      <c r="AD59" s="459"/>
      <c r="AE59" s="459"/>
      <c r="AF59" s="459"/>
      <c r="AG59" s="451"/>
      <c r="AH59" s="453"/>
      <c r="AI59" s="453"/>
      <c r="AJ59" s="455"/>
    </row>
    <row r="60" spans="1:36" ht="54" customHeight="1" x14ac:dyDescent="0.25">
      <c r="A60" s="1"/>
      <c r="B60" s="397" t="s">
        <v>635</v>
      </c>
      <c r="C60" s="400" t="s">
        <v>636</v>
      </c>
      <c r="D60" s="400" t="s">
        <v>199</v>
      </c>
      <c r="E60" s="400" t="s">
        <v>200</v>
      </c>
      <c r="F60" s="400" t="s">
        <v>245</v>
      </c>
      <c r="G60" s="400" t="s">
        <v>201</v>
      </c>
      <c r="H60" s="400" t="s">
        <v>80</v>
      </c>
      <c r="I60" s="400" t="s">
        <v>80</v>
      </c>
      <c r="J60" s="42" t="s">
        <v>211</v>
      </c>
      <c r="K60" s="42" t="s">
        <v>212</v>
      </c>
      <c r="L60" s="42" t="s">
        <v>117</v>
      </c>
      <c r="M60" s="43">
        <v>37</v>
      </c>
      <c r="N60" s="400" t="s">
        <v>120</v>
      </c>
      <c r="O60" s="400" t="s">
        <v>241</v>
      </c>
      <c r="P60" s="400" t="s">
        <v>204</v>
      </c>
      <c r="Q60" s="400" t="s">
        <v>205</v>
      </c>
      <c r="R60" s="400" t="s">
        <v>87</v>
      </c>
      <c r="S60" s="400" t="s">
        <v>133</v>
      </c>
      <c r="T60" s="446">
        <f>V60</f>
        <v>1811500</v>
      </c>
      <c r="U60" s="446">
        <f>V60</f>
        <v>1811500</v>
      </c>
      <c r="V60" s="446">
        <v>1811500</v>
      </c>
      <c r="W60" s="446">
        <v>0</v>
      </c>
      <c r="X60" s="386">
        <v>0</v>
      </c>
      <c r="Y60" s="386">
        <v>0</v>
      </c>
      <c r="Z60" s="446">
        <v>0</v>
      </c>
      <c r="AA60" s="458">
        <v>0</v>
      </c>
      <c r="AB60" s="446">
        <v>319676.48</v>
      </c>
      <c r="AC60" s="386" t="s">
        <v>88</v>
      </c>
      <c r="AD60" s="458">
        <v>0</v>
      </c>
      <c r="AE60" s="458">
        <f>V60</f>
        <v>1811500</v>
      </c>
      <c r="AF60" s="458">
        <v>0</v>
      </c>
      <c r="AG60" s="450"/>
      <c r="AH60" s="452" t="s">
        <v>482</v>
      </c>
      <c r="AI60" s="452" t="s">
        <v>634</v>
      </c>
      <c r="AJ60" s="461">
        <v>45642</v>
      </c>
    </row>
    <row r="61" spans="1:36" ht="56.1" customHeight="1" thickBot="1" x14ac:dyDescent="0.3">
      <c r="A61" s="1"/>
      <c r="B61" s="399"/>
      <c r="C61" s="402"/>
      <c r="D61" s="402"/>
      <c r="E61" s="402"/>
      <c r="F61" s="402"/>
      <c r="G61" s="402"/>
      <c r="H61" s="402"/>
      <c r="I61" s="402"/>
      <c r="J61" s="44" t="s">
        <v>213</v>
      </c>
      <c r="K61" s="44" t="s">
        <v>214</v>
      </c>
      <c r="L61" s="44" t="s">
        <v>215</v>
      </c>
      <c r="M61" s="45">
        <v>37</v>
      </c>
      <c r="N61" s="402"/>
      <c r="O61" s="402"/>
      <c r="P61" s="402"/>
      <c r="Q61" s="402"/>
      <c r="R61" s="402"/>
      <c r="S61" s="402"/>
      <c r="T61" s="460"/>
      <c r="U61" s="460"/>
      <c r="V61" s="460"/>
      <c r="W61" s="460"/>
      <c r="X61" s="388"/>
      <c r="Y61" s="388"/>
      <c r="Z61" s="460"/>
      <c r="AA61" s="463"/>
      <c r="AB61" s="460"/>
      <c r="AC61" s="388"/>
      <c r="AD61" s="463"/>
      <c r="AE61" s="463"/>
      <c r="AF61" s="463"/>
      <c r="AG61" s="464"/>
      <c r="AH61" s="465"/>
      <c r="AI61" s="465"/>
      <c r="AJ61" s="462"/>
    </row>
    <row r="62" spans="1:36" ht="56.1" customHeight="1" x14ac:dyDescent="0.25">
      <c r="A62" s="1"/>
      <c r="B62" s="397" t="s">
        <v>652</v>
      </c>
      <c r="C62" s="400" t="s">
        <v>653</v>
      </c>
      <c r="D62" s="400" t="s">
        <v>199</v>
      </c>
      <c r="E62" s="400" t="s">
        <v>200</v>
      </c>
      <c r="F62" s="400" t="s">
        <v>242</v>
      </c>
      <c r="G62" s="400" t="s">
        <v>201</v>
      </c>
      <c r="H62" s="400" t="s">
        <v>80</v>
      </c>
      <c r="I62" s="400" t="s">
        <v>80</v>
      </c>
      <c r="J62" s="42" t="s">
        <v>202</v>
      </c>
      <c r="K62" s="42" t="s">
        <v>203</v>
      </c>
      <c r="L62" s="42" t="s">
        <v>112</v>
      </c>
      <c r="M62" s="43">
        <v>52</v>
      </c>
      <c r="N62" s="418" t="s">
        <v>120</v>
      </c>
      <c r="O62" s="418" t="s">
        <v>84</v>
      </c>
      <c r="P62" s="418" t="s">
        <v>204</v>
      </c>
      <c r="Q62" s="418" t="s">
        <v>205</v>
      </c>
      <c r="R62" s="418" t="s">
        <v>87</v>
      </c>
      <c r="S62" s="418" t="s">
        <v>133</v>
      </c>
      <c r="T62" s="446">
        <f>U62</f>
        <v>1360000</v>
      </c>
      <c r="U62" s="446">
        <f>V62</f>
        <v>1360000</v>
      </c>
      <c r="V62" s="446">
        <v>1360000</v>
      </c>
      <c r="W62" s="446">
        <v>0</v>
      </c>
      <c r="X62" s="386">
        <v>0</v>
      </c>
      <c r="Y62" s="386">
        <v>0</v>
      </c>
      <c r="Z62" s="446">
        <v>0</v>
      </c>
      <c r="AA62" s="458">
        <v>0</v>
      </c>
      <c r="AB62" s="446">
        <v>240000</v>
      </c>
      <c r="AC62" s="386" t="s">
        <v>88</v>
      </c>
      <c r="AD62" s="458">
        <v>0</v>
      </c>
      <c r="AE62" s="458">
        <f>V62</f>
        <v>1360000</v>
      </c>
      <c r="AF62" s="458">
        <v>0</v>
      </c>
      <c r="AG62" s="450"/>
      <c r="AH62" s="452" t="s">
        <v>654</v>
      </c>
      <c r="AI62" s="452" t="s">
        <v>655</v>
      </c>
      <c r="AJ62" s="454"/>
    </row>
    <row r="63" spans="1:36" ht="56.1" customHeight="1" thickBot="1" x14ac:dyDescent="0.3">
      <c r="A63" s="1"/>
      <c r="B63" s="399"/>
      <c r="C63" s="402"/>
      <c r="D63" s="402"/>
      <c r="E63" s="402"/>
      <c r="F63" s="402"/>
      <c r="G63" s="402"/>
      <c r="H63" s="402"/>
      <c r="I63" s="402"/>
      <c r="J63" s="44" t="s">
        <v>206</v>
      </c>
      <c r="K63" s="44" t="s">
        <v>207</v>
      </c>
      <c r="L63" s="44" t="s">
        <v>114</v>
      </c>
      <c r="M63" s="45">
        <v>52</v>
      </c>
      <c r="N63" s="402"/>
      <c r="O63" s="402"/>
      <c r="P63" s="402"/>
      <c r="Q63" s="402"/>
      <c r="R63" s="402"/>
      <c r="S63" s="402"/>
      <c r="T63" s="460"/>
      <c r="U63" s="460"/>
      <c r="V63" s="460"/>
      <c r="W63" s="460"/>
      <c r="X63" s="388"/>
      <c r="Y63" s="388"/>
      <c r="Z63" s="460"/>
      <c r="AA63" s="463"/>
      <c r="AB63" s="460"/>
      <c r="AC63" s="388"/>
      <c r="AD63" s="463"/>
      <c r="AE63" s="463"/>
      <c r="AF63" s="463"/>
      <c r="AG63" s="464"/>
      <c r="AH63" s="465"/>
      <c r="AI63" s="465"/>
      <c r="AJ63" s="467"/>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66" t="s">
        <v>656</v>
      </c>
      <c r="C68" s="466"/>
      <c r="D68" s="466"/>
      <c r="E68" s="466"/>
      <c r="F68" s="466"/>
      <c r="G68" s="466"/>
      <c r="H68" s="466"/>
      <c r="I68" s="466"/>
      <c r="J68" s="466"/>
      <c r="K68" s="466"/>
      <c r="L68" s="466"/>
      <c r="M68" s="466"/>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466" t="s">
        <v>657</v>
      </c>
      <c r="C69" s="466"/>
      <c r="D69" s="466"/>
      <c r="E69" s="466"/>
      <c r="F69" s="466"/>
      <c r="G69" s="466"/>
      <c r="H69" s="466"/>
      <c r="I69" s="466"/>
      <c r="J69" s="466"/>
      <c r="K69" s="466"/>
      <c r="L69" s="466"/>
      <c r="M69" s="466"/>
      <c r="N69" s="466"/>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466" t="s">
        <v>637</v>
      </c>
      <c r="C70" s="466"/>
      <c r="D70" s="466"/>
      <c r="E70" s="466"/>
      <c r="F70" s="466"/>
      <c r="G70" s="466"/>
      <c r="H70" s="466"/>
      <c r="I70" s="466"/>
      <c r="J70" s="466"/>
      <c r="K70" s="466"/>
      <c r="L70" s="466"/>
      <c r="M70" s="466"/>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658</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B56:B57"/>
    <mergeCell ref="C56:C57"/>
    <mergeCell ref="D56:D57"/>
    <mergeCell ref="E56:E57"/>
    <mergeCell ref="F56:F57"/>
    <mergeCell ref="G56:G57"/>
    <mergeCell ref="X54:X55"/>
    <mergeCell ref="Y54:Y55"/>
    <mergeCell ref="Z54:Z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U42:U45"/>
    <mergeCell ref="V42:V45"/>
    <mergeCell ref="W42:W45"/>
    <mergeCell ref="H42:H45"/>
    <mergeCell ref="I42:I45"/>
    <mergeCell ref="N42:N45"/>
    <mergeCell ref="O42:O45"/>
    <mergeCell ref="P42:P45"/>
    <mergeCell ref="Q42:Q45"/>
    <mergeCell ref="B42:B45"/>
    <mergeCell ref="C42:C45"/>
    <mergeCell ref="D42:D45"/>
    <mergeCell ref="E42:E45"/>
    <mergeCell ref="F42:F45"/>
    <mergeCell ref="G42:G45"/>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Y34:Y35"/>
    <mergeCell ref="Z34:Z35"/>
    <mergeCell ref="AA34:AA35"/>
    <mergeCell ref="H38:H39"/>
    <mergeCell ref="I38:I39"/>
    <mergeCell ref="N38:N39"/>
    <mergeCell ref="O38:O39"/>
    <mergeCell ref="P38:P39"/>
    <mergeCell ref="Q38:Q39"/>
    <mergeCell ref="AA36:AA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I34:I35"/>
    <mergeCell ref="N34:N35"/>
    <mergeCell ref="O34:O35"/>
    <mergeCell ref="P34:P35"/>
    <mergeCell ref="Q34:Q35"/>
    <mergeCell ref="AG32:AG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AC22:AC23"/>
    <mergeCell ref="AD22:AD23"/>
    <mergeCell ref="AE22:AE23"/>
    <mergeCell ref="AF22:AF23"/>
    <mergeCell ref="U22:U23"/>
    <mergeCell ref="V22:V23"/>
    <mergeCell ref="W22:W23"/>
    <mergeCell ref="X22:X23"/>
    <mergeCell ref="Y22:Y23"/>
    <mergeCell ref="F24:F25"/>
    <mergeCell ref="H24:H25"/>
    <mergeCell ref="I24:I25"/>
    <mergeCell ref="N24:N25"/>
    <mergeCell ref="O24:O25"/>
    <mergeCell ref="P24:P25"/>
    <mergeCell ref="Q24:Q25"/>
    <mergeCell ref="R24:R25"/>
    <mergeCell ref="S24:S25"/>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AD18:AD19"/>
    <mergeCell ref="AE18:AE19"/>
    <mergeCell ref="AF18:AF19"/>
    <mergeCell ref="U18:U19"/>
    <mergeCell ref="V18:V19"/>
    <mergeCell ref="W18:W19"/>
    <mergeCell ref="X18:X19"/>
    <mergeCell ref="Y18:Y19"/>
    <mergeCell ref="Z18:Z19"/>
    <mergeCell ref="F20:F21"/>
    <mergeCell ref="H20:H21"/>
    <mergeCell ref="I20:I21"/>
    <mergeCell ref="N20:N21"/>
    <mergeCell ref="O20:O21"/>
    <mergeCell ref="P20:P21"/>
    <mergeCell ref="Q20:Q21"/>
    <mergeCell ref="R20:R21"/>
    <mergeCell ref="S20:S21"/>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AD14:AD15"/>
    <mergeCell ref="AE14:AE15"/>
    <mergeCell ref="AF14:AF15"/>
    <mergeCell ref="U14:U15"/>
    <mergeCell ref="V14:V15"/>
    <mergeCell ref="W14:W15"/>
    <mergeCell ref="X14:X15"/>
    <mergeCell ref="Y14:Y15"/>
    <mergeCell ref="Z14:Z15"/>
    <mergeCell ref="F16:F17"/>
    <mergeCell ref="H16:H17"/>
    <mergeCell ref="I16:I17"/>
    <mergeCell ref="N16:N17"/>
    <mergeCell ref="O16:O17"/>
    <mergeCell ref="P16:P17"/>
    <mergeCell ref="Q16:Q17"/>
    <mergeCell ref="R16:R17"/>
    <mergeCell ref="S16:S17"/>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D007-49E9-46FC-9EB7-A18BEC833793}">
  <dimension ref="A1:AJ95"/>
  <sheetViews>
    <sheetView zoomScale="85" zoomScaleNormal="85" workbookViewId="0">
      <selection activeCell="M6" sqref="M6"/>
    </sheetView>
  </sheetViews>
  <sheetFormatPr defaultColWidth="9.140625" defaultRowHeight="15" x14ac:dyDescent="0.25"/>
  <cols>
    <col min="1" max="1" width="5" style="233" customWidth="1"/>
    <col min="2" max="2" width="21" style="233" customWidth="1"/>
    <col min="3" max="3" width="17.5703125" style="233" customWidth="1"/>
    <col min="4" max="5" width="13.5703125" style="233" customWidth="1"/>
    <col min="6" max="6" width="18.42578125" style="233" customWidth="1"/>
    <col min="7" max="7" width="50.42578125" style="233" customWidth="1"/>
    <col min="8" max="8" width="14.5703125" style="233" customWidth="1"/>
    <col min="9" max="9" width="13.5703125" style="233" customWidth="1"/>
    <col min="10" max="10" width="12.5703125" style="233" customWidth="1"/>
    <col min="11" max="14" width="10.5703125" style="233" customWidth="1"/>
    <col min="15" max="16" width="15.5703125" style="233" customWidth="1"/>
    <col min="17" max="17" width="18.5703125" style="233" customWidth="1"/>
    <col min="18" max="18" width="15.5703125" style="233" customWidth="1"/>
    <col min="19" max="21" width="14" style="233" customWidth="1"/>
    <col min="22" max="22" width="13.5703125" style="233" customWidth="1"/>
    <col min="23" max="23" width="11.42578125" style="233" customWidth="1"/>
    <col min="24" max="24" width="10" style="233" customWidth="1"/>
    <col min="25" max="25" width="11.5703125" style="233" customWidth="1"/>
    <col min="26" max="27" width="12.42578125" style="233" customWidth="1"/>
    <col min="28" max="28" width="18.7109375" style="233" customWidth="1"/>
    <col min="29" max="29" width="11.42578125" style="233" customWidth="1"/>
    <col min="30" max="30" width="12.42578125" style="233" customWidth="1"/>
    <col min="31" max="31" width="13" style="233" bestFit="1" customWidth="1"/>
    <col min="32" max="33" width="11.42578125" style="233" customWidth="1"/>
    <col min="34" max="34" width="24.42578125" style="233" customWidth="1"/>
    <col min="35" max="35" width="19.42578125" style="233" customWidth="1"/>
    <col min="36" max="36" width="10.42578125" style="233" customWidth="1"/>
    <col min="37" max="16384" width="9.140625" style="233"/>
  </cols>
  <sheetData>
    <row r="1" spans="1:36" x14ac:dyDescent="0.25">
      <c r="A1" s="14"/>
      <c r="B1" s="468" t="s">
        <v>40</v>
      </c>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469" t="s">
        <v>0</v>
      </c>
      <c r="C3" s="469" t="s">
        <v>1</v>
      </c>
      <c r="D3" s="469" t="s">
        <v>28</v>
      </c>
      <c r="E3" s="469" t="s">
        <v>29</v>
      </c>
      <c r="F3" s="469" t="s">
        <v>30</v>
      </c>
      <c r="G3" s="469" t="s">
        <v>3</v>
      </c>
      <c r="H3" s="469" t="s">
        <v>4</v>
      </c>
      <c r="I3" s="469" t="s">
        <v>5</v>
      </c>
      <c r="J3" s="470" t="s">
        <v>6</v>
      </c>
      <c r="K3" s="470"/>
      <c r="L3" s="470"/>
      <c r="M3" s="470"/>
      <c r="N3" s="247" t="s">
        <v>47</v>
      </c>
      <c r="O3" s="469" t="s">
        <v>31</v>
      </c>
      <c r="P3" s="469" t="s">
        <v>42</v>
      </c>
      <c r="Q3" s="469" t="s">
        <v>32</v>
      </c>
      <c r="R3" s="469" t="s">
        <v>37</v>
      </c>
      <c r="S3" s="469" t="s">
        <v>33</v>
      </c>
      <c r="T3" s="469" t="s">
        <v>55</v>
      </c>
      <c r="U3" s="469" t="s">
        <v>57</v>
      </c>
      <c r="V3" s="470" t="s">
        <v>59</v>
      </c>
      <c r="W3" s="470"/>
      <c r="X3" s="470"/>
      <c r="Y3" s="470"/>
      <c r="Z3" s="470"/>
      <c r="AA3" s="470"/>
      <c r="AB3" s="469" t="s">
        <v>69</v>
      </c>
      <c r="AC3" s="247" t="s">
        <v>75</v>
      </c>
      <c r="AD3" s="474" t="s">
        <v>118</v>
      </c>
      <c r="AE3" s="475"/>
      <c r="AF3" s="476"/>
      <c r="AG3" s="247" t="s">
        <v>27</v>
      </c>
      <c r="AH3" s="247" t="s">
        <v>36</v>
      </c>
      <c r="AI3" s="469" t="s">
        <v>34</v>
      </c>
      <c r="AJ3" s="247" t="s">
        <v>35</v>
      </c>
    </row>
    <row r="4" spans="1:36" ht="169.35" customHeight="1" x14ac:dyDescent="0.25">
      <c r="A4" s="14"/>
      <c r="B4" s="469"/>
      <c r="C4" s="469"/>
      <c r="D4" s="469"/>
      <c r="E4" s="469"/>
      <c r="F4" s="469"/>
      <c r="G4" s="469"/>
      <c r="H4" s="469"/>
      <c r="I4" s="469"/>
      <c r="J4" s="209" t="s">
        <v>7</v>
      </c>
      <c r="K4" s="209" t="s">
        <v>8</v>
      </c>
      <c r="L4" s="209" t="s">
        <v>9</v>
      </c>
      <c r="M4" s="209" t="s">
        <v>10</v>
      </c>
      <c r="N4" s="248"/>
      <c r="O4" s="469"/>
      <c r="P4" s="469"/>
      <c r="Q4" s="469"/>
      <c r="R4" s="469"/>
      <c r="S4" s="469"/>
      <c r="T4" s="469"/>
      <c r="U4" s="469"/>
      <c r="V4" s="209" t="s">
        <v>630</v>
      </c>
      <c r="W4" s="209" t="s">
        <v>62</v>
      </c>
      <c r="X4" s="209" t="s">
        <v>15</v>
      </c>
      <c r="Y4" s="209" t="s">
        <v>63</v>
      </c>
      <c r="Z4" s="209" t="s">
        <v>60</v>
      </c>
      <c r="AA4" s="209" t="s">
        <v>25</v>
      </c>
      <c r="AB4" s="469"/>
      <c r="AC4" s="248"/>
      <c r="AD4" s="209" t="s">
        <v>16</v>
      </c>
      <c r="AE4" s="209" t="s">
        <v>17</v>
      </c>
      <c r="AF4" s="209" t="s">
        <v>26</v>
      </c>
      <c r="AG4" s="248"/>
      <c r="AH4" s="248"/>
      <c r="AI4" s="469"/>
      <c r="AJ4" s="248"/>
    </row>
    <row r="5" spans="1:36" x14ac:dyDescent="0.25">
      <c r="A5" s="14"/>
      <c r="B5" s="210">
        <v>1</v>
      </c>
      <c r="C5" s="210">
        <v>2</v>
      </c>
      <c r="D5" s="210">
        <v>3</v>
      </c>
      <c r="E5" s="210">
        <v>4</v>
      </c>
      <c r="F5" s="210">
        <v>5</v>
      </c>
      <c r="G5" s="210">
        <v>6</v>
      </c>
      <c r="H5" s="210">
        <v>7</v>
      </c>
      <c r="I5" s="210">
        <v>8</v>
      </c>
      <c r="J5" s="210">
        <v>9</v>
      </c>
      <c r="K5" s="210">
        <v>10</v>
      </c>
      <c r="L5" s="210">
        <v>11</v>
      </c>
      <c r="M5" s="210">
        <v>12</v>
      </c>
      <c r="N5" s="210">
        <v>13</v>
      </c>
      <c r="O5" s="210">
        <v>14</v>
      </c>
      <c r="P5" s="210">
        <v>15</v>
      </c>
      <c r="Q5" s="210">
        <v>16</v>
      </c>
      <c r="R5" s="210">
        <v>17</v>
      </c>
      <c r="S5" s="210">
        <v>18</v>
      </c>
      <c r="T5" s="210">
        <v>19</v>
      </c>
      <c r="U5" s="210">
        <v>20</v>
      </c>
      <c r="V5" s="210">
        <v>21</v>
      </c>
      <c r="W5" s="210">
        <v>22</v>
      </c>
      <c r="X5" s="210">
        <v>23</v>
      </c>
      <c r="Y5" s="210">
        <v>24</v>
      </c>
      <c r="Z5" s="210">
        <v>25</v>
      </c>
      <c r="AA5" s="210">
        <v>26</v>
      </c>
      <c r="AB5" s="210">
        <v>27</v>
      </c>
      <c r="AC5" s="210">
        <v>28</v>
      </c>
      <c r="AD5" s="210">
        <v>29</v>
      </c>
      <c r="AE5" s="210">
        <v>30</v>
      </c>
      <c r="AF5" s="210">
        <v>31</v>
      </c>
      <c r="AG5" s="210">
        <v>32</v>
      </c>
      <c r="AH5" s="210">
        <v>33</v>
      </c>
      <c r="AI5" s="210">
        <v>34</v>
      </c>
      <c r="AJ5" s="210">
        <v>35</v>
      </c>
    </row>
    <row r="6" spans="1:36" ht="409.5" customHeight="1" x14ac:dyDescent="0.25">
      <c r="A6" s="14"/>
      <c r="B6" s="471" t="s">
        <v>361</v>
      </c>
      <c r="C6" s="471" t="s">
        <v>362</v>
      </c>
      <c r="D6" s="471" t="s">
        <v>363</v>
      </c>
      <c r="E6" s="471" t="s">
        <v>364</v>
      </c>
      <c r="F6" s="471" t="s">
        <v>365</v>
      </c>
      <c r="G6" s="471" t="s">
        <v>366</v>
      </c>
      <c r="H6" s="471" t="s">
        <v>80</v>
      </c>
      <c r="I6" s="471" t="s">
        <v>80</v>
      </c>
      <c r="J6" s="206" t="s">
        <v>367</v>
      </c>
      <c r="K6" s="206" t="s">
        <v>368</v>
      </c>
      <c r="L6" s="206" t="s">
        <v>369</v>
      </c>
      <c r="M6" s="206">
        <v>6.15</v>
      </c>
      <c r="N6" s="471" t="s">
        <v>120</v>
      </c>
      <c r="O6" s="471" t="s">
        <v>98</v>
      </c>
      <c r="P6" s="471" t="s">
        <v>370</v>
      </c>
      <c r="Q6" s="471" t="s">
        <v>86</v>
      </c>
      <c r="R6" s="471" t="s">
        <v>87</v>
      </c>
      <c r="S6" s="471" t="s">
        <v>133</v>
      </c>
      <c r="T6" s="479">
        <v>2000000</v>
      </c>
      <c r="U6" s="477">
        <v>2000000</v>
      </c>
      <c r="V6" s="477">
        <v>2000000</v>
      </c>
      <c r="W6" s="477">
        <v>0</v>
      </c>
      <c r="X6" s="477">
        <v>0</v>
      </c>
      <c r="Y6" s="484">
        <v>0</v>
      </c>
      <c r="Z6" s="484">
        <v>0</v>
      </c>
      <c r="AA6" s="484">
        <v>0</v>
      </c>
      <c r="AB6" s="477">
        <v>352941.18</v>
      </c>
      <c r="AC6" s="471" t="s">
        <v>88</v>
      </c>
      <c r="AD6" s="477">
        <v>0</v>
      </c>
      <c r="AE6" s="477">
        <v>2000000</v>
      </c>
      <c r="AF6" s="484">
        <v>0</v>
      </c>
      <c r="AG6" s="484">
        <v>0</v>
      </c>
      <c r="AH6" s="486" t="s">
        <v>302</v>
      </c>
      <c r="AI6" s="486" t="s">
        <v>181</v>
      </c>
      <c r="AJ6" s="482">
        <v>45456</v>
      </c>
    </row>
    <row r="7" spans="1:36" ht="57" thickBot="1" x14ac:dyDescent="0.3">
      <c r="A7" s="14"/>
      <c r="B7" s="472"/>
      <c r="C7" s="472"/>
      <c r="D7" s="472"/>
      <c r="E7" s="472"/>
      <c r="F7" s="472"/>
      <c r="G7" s="473"/>
      <c r="H7" s="472"/>
      <c r="I7" s="472"/>
      <c r="J7" s="213" t="s">
        <v>371</v>
      </c>
      <c r="K7" s="214" t="s">
        <v>372</v>
      </c>
      <c r="L7" s="206" t="s">
        <v>373</v>
      </c>
      <c r="M7" s="206">
        <v>1</v>
      </c>
      <c r="N7" s="472"/>
      <c r="O7" s="472"/>
      <c r="P7" s="472"/>
      <c r="Q7" s="472"/>
      <c r="R7" s="472"/>
      <c r="S7" s="472"/>
      <c r="T7" s="487"/>
      <c r="U7" s="478"/>
      <c r="V7" s="478"/>
      <c r="W7" s="478"/>
      <c r="X7" s="478"/>
      <c r="Y7" s="485"/>
      <c r="Z7" s="485"/>
      <c r="AA7" s="485"/>
      <c r="AB7" s="478"/>
      <c r="AC7" s="472"/>
      <c r="AD7" s="478"/>
      <c r="AE7" s="478"/>
      <c r="AF7" s="485"/>
      <c r="AG7" s="485"/>
      <c r="AH7" s="486"/>
      <c r="AI7" s="486"/>
      <c r="AJ7" s="483"/>
    </row>
    <row r="8" spans="1:36" ht="96" x14ac:dyDescent="0.25">
      <c r="A8" s="14"/>
      <c r="B8" s="471" t="s">
        <v>374</v>
      </c>
      <c r="C8" s="473" t="s">
        <v>375</v>
      </c>
      <c r="D8" s="471" t="s">
        <v>363</v>
      </c>
      <c r="E8" s="473" t="s">
        <v>364</v>
      </c>
      <c r="F8" s="471" t="s">
        <v>376</v>
      </c>
      <c r="G8" s="492" t="s">
        <v>377</v>
      </c>
      <c r="H8" s="471" t="s">
        <v>80</v>
      </c>
      <c r="I8" s="471" t="s">
        <v>80</v>
      </c>
      <c r="J8" s="206" t="s">
        <v>367</v>
      </c>
      <c r="K8" s="206" t="s">
        <v>368</v>
      </c>
      <c r="L8" s="206" t="s">
        <v>369</v>
      </c>
      <c r="M8" s="215" t="s">
        <v>647</v>
      </c>
      <c r="N8" s="471" t="s">
        <v>120</v>
      </c>
      <c r="O8" s="471" t="s">
        <v>84</v>
      </c>
      <c r="P8" s="471" t="s">
        <v>370</v>
      </c>
      <c r="Q8" s="471" t="s">
        <v>86</v>
      </c>
      <c r="R8" s="471" t="s">
        <v>87</v>
      </c>
      <c r="S8" s="471" t="s">
        <v>133</v>
      </c>
      <c r="T8" s="479">
        <v>3753079.97</v>
      </c>
      <c r="U8" s="477">
        <v>814999.97</v>
      </c>
      <c r="V8" s="477">
        <v>814999.97</v>
      </c>
      <c r="W8" s="477">
        <v>0</v>
      </c>
      <c r="X8" s="477">
        <v>0</v>
      </c>
      <c r="Y8" s="484">
        <v>0</v>
      </c>
      <c r="Z8" s="484">
        <v>0</v>
      </c>
      <c r="AA8" s="484">
        <v>0</v>
      </c>
      <c r="AB8" s="477">
        <v>143823.53</v>
      </c>
      <c r="AC8" s="471" t="s">
        <v>88</v>
      </c>
      <c r="AD8" s="477">
        <v>0</v>
      </c>
      <c r="AE8" s="477">
        <v>814999.97</v>
      </c>
      <c r="AF8" s="484">
        <v>0</v>
      </c>
      <c r="AG8" s="484">
        <v>0</v>
      </c>
      <c r="AH8" s="489" t="s">
        <v>274</v>
      </c>
      <c r="AI8" s="489" t="s">
        <v>195</v>
      </c>
      <c r="AJ8" s="482">
        <v>45456</v>
      </c>
    </row>
    <row r="9" spans="1:36" ht="60" x14ac:dyDescent="0.25">
      <c r="A9" s="14"/>
      <c r="B9" s="473"/>
      <c r="C9" s="473"/>
      <c r="D9" s="473"/>
      <c r="E9" s="473"/>
      <c r="F9" s="473"/>
      <c r="G9" s="492"/>
      <c r="H9" s="473"/>
      <c r="I9" s="473"/>
      <c r="J9" s="203" t="s">
        <v>648</v>
      </c>
      <c r="K9" s="214" t="s">
        <v>649</v>
      </c>
      <c r="L9" s="206" t="s">
        <v>386</v>
      </c>
      <c r="M9" s="217">
        <v>0.48</v>
      </c>
      <c r="N9" s="473"/>
      <c r="O9" s="473"/>
      <c r="P9" s="473"/>
      <c r="Q9" s="473"/>
      <c r="R9" s="473"/>
      <c r="S9" s="473"/>
      <c r="T9" s="480"/>
      <c r="U9" s="493"/>
      <c r="V9" s="493"/>
      <c r="W9" s="493"/>
      <c r="X9" s="493"/>
      <c r="Y9" s="488"/>
      <c r="Z9" s="488"/>
      <c r="AA9" s="488"/>
      <c r="AB9" s="493"/>
      <c r="AC9" s="473"/>
      <c r="AD9" s="493"/>
      <c r="AE9" s="493"/>
      <c r="AF9" s="488"/>
      <c r="AG9" s="488"/>
      <c r="AH9" s="490"/>
      <c r="AI9" s="490"/>
      <c r="AJ9" s="491"/>
    </row>
    <row r="10" spans="1:36" ht="72" x14ac:dyDescent="0.25">
      <c r="A10" s="14"/>
      <c r="B10" s="473"/>
      <c r="C10" s="473"/>
      <c r="D10" s="473"/>
      <c r="E10" s="473"/>
      <c r="F10" s="473"/>
      <c r="G10" s="492"/>
      <c r="H10" s="473"/>
      <c r="I10" s="473"/>
      <c r="J10" s="203" t="s">
        <v>383</v>
      </c>
      <c r="K10" s="214" t="s">
        <v>650</v>
      </c>
      <c r="L10" s="206" t="s">
        <v>91</v>
      </c>
      <c r="M10" s="219">
        <v>240</v>
      </c>
      <c r="N10" s="473"/>
      <c r="O10" s="473"/>
      <c r="P10" s="473"/>
      <c r="Q10" s="473"/>
      <c r="R10" s="473"/>
      <c r="S10" s="473"/>
      <c r="T10" s="480"/>
      <c r="U10" s="493"/>
      <c r="V10" s="493"/>
      <c r="W10" s="493"/>
      <c r="X10" s="493"/>
      <c r="Y10" s="488"/>
      <c r="Z10" s="488"/>
      <c r="AA10" s="488"/>
      <c r="AB10" s="493"/>
      <c r="AC10" s="473"/>
      <c r="AD10" s="493"/>
      <c r="AE10" s="493"/>
      <c r="AF10" s="488"/>
      <c r="AG10" s="488"/>
      <c r="AH10" s="490"/>
      <c r="AI10" s="490"/>
      <c r="AJ10" s="491"/>
    </row>
    <row r="11" spans="1:36" ht="57" thickBot="1" x14ac:dyDescent="0.3">
      <c r="A11" s="14"/>
      <c r="B11" s="473"/>
      <c r="C11" s="473"/>
      <c r="D11" s="473"/>
      <c r="E11" s="473"/>
      <c r="F11" s="473"/>
      <c r="G11" s="492"/>
      <c r="H11" s="473"/>
      <c r="I11" s="473"/>
      <c r="J11" s="213" t="s">
        <v>371</v>
      </c>
      <c r="K11" s="214" t="s">
        <v>372</v>
      </c>
      <c r="L11" s="206" t="s">
        <v>373</v>
      </c>
      <c r="M11" s="206">
        <v>1</v>
      </c>
      <c r="N11" s="473"/>
      <c r="O11" s="473"/>
      <c r="P11" s="473"/>
      <c r="Q11" s="473"/>
      <c r="R11" s="473"/>
      <c r="S11" s="473"/>
      <c r="T11" s="480"/>
      <c r="U11" s="493"/>
      <c r="V11" s="493"/>
      <c r="W11" s="493"/>
      <c r="X11" s="493"/>
      <c r="Y11" s="488"/>
      <c r="Z11" s="488"/>
      <c r="AA11" s="488"/>
      <c r="AB11" s="493"/>
      <c r="AC11" s="473"/>
      <c r="AD11" s="493"/>
      <c r="AE11" s="493"/>
      <c r="AF11" s="488"/>
      <c r="AG11" s="488"/>
      <c r="AH11" s="490"/>
      <c r="AI11" s="490"/>
      <c r="AJ11" s="491"/>
    </row>
    <row r="12" spans="1:36" ht="36" x14ac:dyDescent="0.25">
      <c r="A12" s="14"/>
      <c r="B12" s="473"/>
      <c r="C12" s="473"/>
      <c r="D12" s="473"/>
      <c r="E12" s="473"/>
      <c r="F12" s="472"/>
      <c r="G12" s="492"/>
      <c r="H12" s="472"/>
      <c r="I12" s="472"/>
      <c r="J12" s="206" t="s">
        <v>378</v>
      </c>
      <c r="K12" s="206" t="s">
        <v>379</v>
      </c>
      <c r="L12" s="206" t="s">
        <v>380</v>
      </c>
      <c r="M12" s="219">
        <v>49117</v>
      </c>
      <c r="N12" s="472"/>
      <c r="O12" s="472"/>
      <c r="P12" s="472"/>
      <c r="Q12" s="472"/>
      <c r="R12" s="472"/>
      <c r="S12" s="472"/>
      <c r="T12" s="480"/>
      <c r="U12" s="478"/>
      <c r="V12" s="478"/>
      <c r="W12" s="478"/>
      <c r="X12" s="478"/>
      <c r="Y12" s="485"/>
      <c r="Z12" s="485"/>
      <c r="AA12" s="485"/>
      <c r="AB12" s="478"/>
      <c r="AC12" s="472"/>
      <c r="AD12" s="478"/>
      <c r="AE12" s="478"/>
      <c r="AF12" s="485"/>
      <c r="AG12" s="485"/>
      <c r="AH12" s="490"/>
      <c r="AI12" s="490"/>
      <c r="AJ12" s="491"/>
    </row>
    <row r="13" spans="1:36" ht="96" x14ac:dyDescent="0.25">
      <c r="A13" s="14"/>
      <c r="B13" s="473"/>
      <c r="C13" s="473"/>
      <c r="D13" s="473"/>
      <c r="E13" s="473"/>
      <c r="F13" s="471" t="s">
        <v>381</v>
      </c>
      <c r="G13" s="492" t="s">
        <v>377</v>
      </c>
      <c r="H13" s="471" t="s">
        <v>80</v>
      </c>
      <c r="I13" s="471" t="s">
        <v>80</v>
      </c>
      <c r="J13" s="206" t="s">
        <v>382</v>
      </c>
      <c r="K13" s="206" t="s">
        <v>368</v>
      </c>
      <c r="L13" s="206" t="s">
        <v>369</v>
      </c>
      <c r="M13" s="215">
        <v>0.55510000000000004</v>
      </c>
      <c r="N13" s="471" t="s">
        <v>120</v>
      </c>
      <c r="O13" s="471" t="s">
        <v>84</v>
      </c>
      <c r="P13" s="471" t="s">
        <v>370</v>
      </c>
      <c r="Q13" s="471" t="s">
        <v>86</v>
      </c>
      <c r="R13" s="471" t="s">
        <v>87</v>
      </c>
      <c r="S13" s="471" t="s">
        <v>133</v>
      </c>
      <c r="T13" s="480"/>
      <c r="U13" s="477">
        <v>473080</v>
      </c>
      <c r="V13" s="477">
        <v>473080</v>
      </c>
      <c r="W13" s="477">
        <v>0</v>
      </c>
      <c r="X13" s="477">
        <v>0</v>
      </c>
      <c r="Y13" s="484">
        <v>0</v>
      </c>
      <c r="Z13" s="484">
        <v>0</v>
      </c>
      <c r="AA13" s="484">
        <v>0</v>
      </c>
      <c r="AB13" s="477">
        <v>83484.710000000006</v>
      </c>
      <c r="AC13" s="471" t="s">
        <v>88</v>
      </c>
      <c r="AD13" s="477">
        <v>0</v>
      </c>
      <c r="AE13" s="477">
        <v>473080</v>
      </c>
      <c r="AF13" s="484">
        <v>0</v>
      </c>
      <c r="AG13" s="484">
        <v>0</v>
      </c>
      <c r="AH13" s="490"/>
      <c r="AI13" s="490" t="s">
        <v>181</v>
      </c>
      <c r="AJ13" s="491"/>
    </row>
    <row r="14" spans="1:36" ht="72" x14ac:dyDescent="0.25">
      <c r="A14" s="14"/>
      <c r="B14" s="473"/>
      <c r="C14" s="473"/>
      <c r="D14" s="473"/>
      <c r="E14" s="473"/>
      <c r="F14" s="473"/>
      <c r="G14" s="492"/>
      <c r="H14" s="473"/>
      <c r="I14" s="473"/>
      <c r="J14" s="206" t="s">
        <v>383</v>
      </c>
      <c r="K14" s="206" t="s">
        <v>384</v>
      </c>
      <c r="L14" s="206" t="s">
        <v>91</v>
      </c>
      <c r="M14" s="215">
        <v>400</v>
      </c>
      <c r="N14" s="473"/>
      <c r="O14" s="473"/>
      <c r="P14" s="473"/>
      <c r="Q14" s="473"/>
      <c r="R14" s="473"/>
      <c r="S14" s="473"/>
      <c r="T14" s="480"/>
      <c r="U14" s="493"/>
      <c r="V14" s="493"/>
      <c r="W14" s="493"/>
      <c r="X14" s="493"/>
      <c r="Y14" s="488"/>
      <c r="Z14" s="488"/>
      <c r="AA14" s="488"/>
      <c r="AB14" s="493"/>
      <c r="AC14" s="473"/>
      <c r="AD14" s="493"/>
      <c r="AE14" s="493"/>
      <c r="AF14" s="488"/>
      <c r="AG14" s="488"/>
      <c r="AH14" s="490"/>
      <c r="AI14" s="490"/>
      <c r="AJ14" s="491"/>
    </row>
    <row r="15" spans="1:36" ht="57" thickBot="1" x14ac:dyDescent="0.3">
      <c r="A15" s="14"/>
      <c r="B15" s="473"/>
      <c r="C15" s="473"/>
      <c r="D15" s="473"/>
      <c r="E15" s="473"/>
      <c r="F15" s="473"/>
      <c r="G15" s="492"/>
      <c r="H15" s="473"/>
      <c r="I15" s="473"/>
      <c r="J15" s="213" t="s">
        <v>371</v>
      </c>
      <c r="K15" s="214" t="s">
        <v>372</v>
      </c>
      <c r="L15" s="206" t="s">
        <v>373</v>
      </c>
      <c r="M15" s="215">
        <v>1</v>
      </c>
      <c r="N15" s="473"/>
      <c r="O15" s="473"/>
      <c r="P15" s="473"/>
      <c r="Q15" s="473"/>
      <c r="R15" s="473"/>
      <c r="S15" s="473"/>
      <c r="T15" s="480"/>
      <c r="U15" s="493"/>
      <c r="V15" s="493"/>
      <c r="W15" s="493"/>
      <c r="X15" s="493"/>
      <c r="Y15" s="488"/>
      <c r="Z15" s="488"/>
      <c r="AA15" s="488"/>
      <c r="AB15" s="493"/>
      <c r="AC15" s="473"/>
      <c r="AD15" s="493"/>
      <c r="AE15" s="493"/>
      <c r="AF15" s="488"/>
      <c r="AG15" s="488"/>
      <c r="AH15" s="490"/>
      <c r="AI15" s="490"/>
      <c r="AJ15" s="491"/>
    </row>
    <row r="16" spans="1:36" ht="36" x14ac:dyDescent="0.25">
      <c r="A16" s="14"/>
      <c r="B16" s="473"/>
      <c r="C16" s="473"/>
      <c r="D16" s="473"/>
      <c r="E16" s="473"/>
      <c r="F16" s="473"/>
      <c r="G16" s="492"/>
      <c r="H16" s="473"/>
      <c r="I16" s="473"/>
      <c r="J16" s="206" t="s">
        <v>378</v>
      </c>
      <c r="K16" s="206" t="s">
        <v>379</v>
      </c>
      <c r="L16" s="206" t="s">
        <v>380</v>
      </c>
      <c r="M16" s="215">
        <v>5551</v>
      </c>
      <c r="N16" s="473"/>
      <c r="O16" s="473"/>
      <c r="P16" s="473"/>
      <c r="Q16" s="473"/>
      <c r="R16" s="473"/>
      <c r="S16" s="473"/>
      <c r="T16" s="480"/>
      <c r="U16" s="493"/>
      <c r="V16" s="493"/>
      <c r="W16" s="493"/>
      <c r="X16" s="493"/>
      <c r="Y16" s="488"/>
      <c r="Z16" s="488"/>
      <c r="AA16" s="488"/>
      <c r="AB16" s="493"/>
      <c r="AC16" s="473"/>
      <c r="AD16" s="493"/>
      <c r="AE16" s="493"/>
      <c r="AF16" s="488"/>
      <c r="AG16" s="488"/>
      <c r="AH16" s="490"/>
      <c r="AI16" s="490"/>
      <c r="AJ16" s="491"/>
    </row>
    <row r="17" spans="2:36" ht="45" x14ac:dyDescent="0.25">
      <c r="B17" s="473"/>
      <c r="C17" s="473"/>
      <c r="D17" s="473"/>
      <c r="E17" s="473"/>
      <c r="F17" s="472"/>
      <c r="G17" s="492"/>
      <c r="H17" s="472"/>
      <c r="I17" s="472"/>
      <c r="J17" s="220" t="s">
        <v>385</v>
      </c>
      <c r="K17" s="214" t="s">
        <v>276</v>
      </c>
      <c r="L17" s="206" t="s">
        <v>386</v>
      </c>
      <c r="M17" s="221">
        <v>0.7</v>
      </c>
      <c r="N17" s="472"/>
      <c r="O17" s="472"/>
      <c r="P17" s="472"/>
      <c r="Q17" s="472"/>
      <c r="R17" s="472"/>
      <c r="S17" s="472"/>
      <c r="T17" s="480"/>
      <c r="U17" s="478"/>
      <c r="V17" s="478"/>
      <c r="W17" s="478"/>
      <c r="X17" s="478"/>
      <c r="Y17" s="485"/>
      <c r="Z17" s="485"/>
      <c r="AA17" s="485"/>
      <c r="AB17" s="478"/>
      <c r="AC17" s="472"/>
      <c r="AD17" s="478"/>
      <c r="AE17" s="478"/>
      <c r="AF17" s="485"/>
      <c r="AG17" s="485"/>
      <c r="AH17" s="490"/>
      <c r="AI17" s="490"/>
      <c r="AJ17" s="483"/>
    </row>
    <row r="18" spans="2:36" ht="96" x14ac:dyDescent="0.25">
      <c r="B18" s="473"/>
      <c r="C18" s="473"/>
      <c r="D18" s="473"/>
      <c r="E18" s="473"/>
      <c r="F18" s="471" t="s">
        <v>387</v>
      </c>
      <c r="G18" s="492" t="s">
        <v>377</v>
      </c>
      <c r="H18" s="471" t="s">
        <v>80</v>
      </c>
      <c r="I18" s="471" t="s">
        <v>80</v>
      </c>
      <c r="J18" s="206" t="s">
        <v>382</v>
      </c>
      <c r="K18" s="206" t="s">
        <v>368</v>
      </c>
      <c r="L18" s="206" t="s">
        <v>369</v>
      </c>
      <c r="M18" s="215">
        <v>3.1</v>
      </c>
      <c r="N18" s="471" t="s">
        <v>120</v>
      </c>
      <c r="O18" s="471" t="s">
        <v>95</v>
      </c>
      <c r="P18" s="471" t="s">
        <v>370</v>
      </c>
      <c r="Q18" s="471" t="s">
        <v>86</v>
      </c>
      <c r="R18" s="471" t="s">
        <v>87</v>
      </c>
      <c r="S18" s="471" t="s">
        <v>133</v>
      </c>
      <c r="T18" s="480"/>
      <c r="U18" s="477">
        <v>2465000</v>
      </c>
      <c r="V18" s="477">
        <v>2465000</v>
      </c>
      <c r="W18" s="477">
        <v>0</v>
      </c>
      <c r="X18" s="477">
        <v>0</v>
      </c>
      <c r="Y18" s="484">
        <v>0</v>
      </c>
      <c r="Z18" s="484">
        <v>0</v>
      </c>
      <c r="AA18" s="484">
        <v>0</v>
      </c>
      <c r="AB18" s="477">
        <v>435000</v>
      </c>
      <c r="AC18" s="471" t="s">
        <v>88</v>
      </c>
      <c r="AD18" s="477">
        <v>0</v>
      </c>
      <c r="AE18" s="477">
        <v>2465000</v>
      </c>
      <c r="AF18" s="484">
        <v>0</v>
      </c>
      <c r="AG18" s="484">
        <v>0</v>
      </c>
      <c r="AH18" s="486" t="s">
        <v>302</v>
      </c>
      <c r="AI18" s="486" t="s">
        <v>181</v>
      </c>
      <c r="AJ18" s="482">
        <v>45456</v>
      </c>
    </row>
    <row r="19" spans="2:36" ht="45.75" thickBot="1" x14ac:dyDescent="0.3">
      <c r="B19" s="473"/>
      <c r="C19" s="473"/>
      <c r="D19" s="473"/>
      <c r="E19" s="473"/>
      <c r="F19" s="473"/>
      <c r="G19" s="492"/>
      <c r="H19" s="473"/>
      <c r="I19" s="473"/>
      <c r="J19" s="213" t="s">
        <v>388</v>
      </c>
      <c r="K19" s="214" t="s">
        <v>372</v>
      </c>
      <c r="L19" s="206" t="s">
        <v>373</v>
      </c>
      <c r="M19" s="212">
        <v>1</v>
      </c>
      <c r="N19" s="473"/>
      <c r="O19" s="473"/>
      <c r="P19" s="473"/>
      <c r="Q19" s="473"/>
      <c r="R19" s="473"/>
      <c r="S19" s="473"/>
      <c r="T19" s="480"/>
      <c r="U19" s="493"/>
      <c r="V19" s="493"/>
      <c r="W19" s="493"/>
      <c r="X19" s="493"/>
      <c r="Y19" s="488"/>
      <c r="Z19" s="488"/>
      <c r="AA19" s="488"/>
      <c r="AB19" s="493"/>
      <c r="AC19" s="473"/>
      <c r="AD19" s="493"/>
      <c r="AE19" s="493"/>
      <c r="AF19" s="488"/>
      <c r="AG19" s="488"/>
      <c r="AH19" s="486"/>
      <c r="AI19" s="486"/>
      <c r="AJ19" s="491"/>
    </row>
    <row r="20" spans="2:36" ht="36.75" thickBot="1" x14ac:dyDescent="0.3">
      <c r="B20" s="472"/>
      <c r="C20" s="472"/>
      <c r="D20" s="472"/>
      <c r="E20" s="472"/>
      <c r="F20" s="472"/>
      <c r="G20" s="492"/>
      <c r="H20" s="472"/>
      <c r="I20" s="472"/>
      <c r="J20" s="206" t="s">
        <v>378</v>
      </c>
      <c r="K20" s="206" t="s">
        <v>379</v>
      </c>
      <c r="L20" s="206" t="s">
        <v>380</v>
      </c>
      <c r="M20" s="212" t="s">
        <v>389</v>
      </c>
      <c r="N20" s="472"/>
      <c r="O20" s="472"/>
      <c r="P20" s="472"/>
      <c r="Q20" s="473"/>
      <c r="R20" s="473"/>
      <c r="S20" s="473"/>
      <c r="T20" s="481"/>
      <c r="U20" s="493"/>
      <c r="V20" s="493"/>
      <c r="W20" s="493"/>
      <c r="X20" s="493"/>
      <c r="Y20" s="488"/>
      <c r="Z20" s="488"/>
      <c r="AA20" s="488"/>
      <c r="AB20" s="493"/>
      <c r="AC20" s="473"/>
      <c r="AD20" s="493"/>
      <c r="AE20" s="493"/>
      <c r="AF20" s="488"/>
      <c r="AG20" s="488"/>
      <c r="AH20" s="486"/>
      <c r="AI20" s="486"/>
      <c r="AJ20" s="483"/>
    </row>
    <row r="21" spans="2:36" ht="45" x14ac:dyDescent="0.25">
      <c r="B21" s="471" t="s">
        <v>390</v>
      </c>
      <c r="C21" s="471" t="s">
        <v>391</v>
      </c>
      <c r="D21" s="471" t="s">
        <v>584</v>
      </c>
      <c r="E21" s="471" t="s">
        <v>393</v>
      </c>
      <c r="F21" s="471" t="s">
        <v>394</v>
      </c>
      <c r="G21" s="471" t="s">
        <v>377</v>
      </c>
      <c r="H21" s="204" t="s">
        <v>80</v>
      </c>
      <c r="I21" s="204" t="s">
        <v>80</v>
      </c>
      <c r="J21" s="222" t="s">
        <v>395</v>
      </c>
      <c r="K21" s="223" t="s">
        <v>396</v>
      </c>
      <c r="L21" s="204" t="s">
        <v>397</v>
      </c>
      <c r="M21" s="224" t="s">
        <v>398</v>
      </c>
      <c r="N21" s="471" t="s">
        <v>120</v>
      </c>
      <c r="O21" s="471" t="s">
        <v>399</v>
      </c>
      <c r="P21" s="471" t="s">
        <v>370</v>
      </c>
      <c r="Q21" s="495" t="s">
        <v>86</v>
      </c>
      <c r="R21" s="495" t="s">
        <v>87</v>
      </c>
      <c r="S21" s="495" t="s">
        <v>133</v>
      </c>
      <c r="T21" s="500">
        <v>506600</v>
      </c>
      <c r="U21" s="499">
        <v>506600</v>
      </c>
      <c r="V21" s="499">
        <v>506600</v>
      </c>
      <c r="W21" s="499">
        <v>0</v>
      </c>
      <c r="X21" s="499">
        <v>0</v>
      </c>
      <c r="Y21" s="498">
        <v>0</v>
      </c>
      <c r="Z21" s="498">
        <v>0</v>
      </c>
      <c r="AA21" s="498">
        <v>0</v>
      </c>
      <c r="AB21" s="499">
        <v>89400</v>
      </c>
      <c r="AC21" s="495" t="s">
        <v>88</v>
      </c>
      <c r="AD21" s="225">
        <v>0</v>
      </c>
      <c r="AE21" s="225">
        <v>506600</v>
      </c>
      <c r="AF21" s="226">
        <v>0</v>
      </c>
      <c r="AG21" s="226">
        <v>0</v>
      </c>
      <c r="AH21" s="490" t="s">
        <v>302</v>
      </c>
      <c r="AI21" s="490" t="s">
        <v>181</v>
      </c>
      <c r="AJ21" s="497">
        <v>45446</v>
      </c>
    </row>
    <row r="22" spans="2:36" ht="51" customHeight="1" thickBot="1" x14ac:dyDescent="0.3">
      <c r="B22" s="472"/>
      <c r="C22" s="472"/>
      <c r="D22" s="472"/>
      <c r="E22" s="494"/>
      <c r="F22" s="472"/>
      <c r="G22" s="494"/>
      <c r="H22" s="205"/>
      <c r="I22" s="205"/>
      <c r="J22" s="227" t="s">
        <v>388</v>
      </c>
      <c r="K22" s="223" t="s">
        <v>372</v>
      </c>
      <c r="L22" s="206" t="s">
        <v>373</v>
      </c>
      <c r="M22" s="212">
        <v>1</v>
      </c>
      <c r="N22" s="472"/>
      <c r="O22" s="472"/>
      <c r="P22" s="472"/>
      <c r="Q22" s="472"/>
      <c r="R22" s="472"/>
      <c r="S22" s="472"/>
      <c r="T22" s="501"/>
      <c r="U22" s="478"/>
      <c r="V22" s="478"/>
      <c r="W22" s="478"/>
      <c r="X22" s="478"/>
      <c r="Y22" s="485"/>
      <c r="Z22" s="485"/>
      <c r="AA22" s="485"/>
      <c r="AB22" s="478"/>
      <c r="AC22" s="472"/>
      <c r="AD22" s="218"/>
      <c r="AE22" s="218"/>
      <c r="AF22" s="207"/>
      <c r="AG22" s="207"/>
      <c r="AH22" s="496"/>
      <c r="AI22" s="496"/>
      <c r="AJ22" s="497"/>
    </row>
    <row r="23" spans="2:36" ht="90" x14ac:dyDescent="0.25">
      <c r="B23" s="471" t="s">
        <v>400</v>
      </c>
      <c r="C23" s="471" t="s">
        <v>401</v>
      </c>
      <c r="D23" s="471" t="s">
        <v>363</v>
      </c>
      <c r="E23" s="495" t="s">
        <v>364</v>
      </c>
      <c r="F23" s="471" t="s">
        <v>402</v>
      </c>
      <c r="G23" s="495" t="s">
        <v>377</v>
      </c>
      <c r="H23" s="471" t="s">
        <v>80</v>
      </c>
      <c r="I23" s="471" t="s">
        <v>80</v>
      </c>
      <c r="J23" s="220" t="s">
        <v>382</v>
      </c>
      <c r="K23" s="214" t="s">
        <v>368</v>
      </c>
      <c r="L23" s="206" t="s">
        <v>369</v>
      </c>
      <c r="M23" s="212" t="s">
        <v>403</v>
      </c>
      <c r="N23" s="471" t="s">
        <v>120</v>
      </c>
      <c r="O23" s="471" t="s">
        <v>95</v>
      </c>
      <c r="P23" s="471" t="s">
        <v>370</v>
      </c>
      <c r="Q23" s="471" t="s">
        <v>86</v>
      </c>
      <c r="R23" s="471" t="s">
        <v>87</v>
      </c>
      <c r="S23" s="471" t="s">
        <v>133</v>
      </c>
      <c r="T23" s="502">
        <v>3600000.75</v>
      </c>
      <c r="U23" s="477">
        <v>3600000.75</v>
      </c>
      <c r="V23" s="477">
        <v>3600000.75</v>
      </c>
      <c r="W23" s="477">
        <v>0</v>
      </c>
      <c r="X23" s="477">
        <v>0</v>
      </c>
      <c r="Y23" s="484">
        <v>0</v>
      </c>
      <c r="Z23" s="484">
        <v>0</v>
      </c>
      <c r="AA23" s="484">
        <v>0</v>
      </c>
      <c r="AB23" s="477">
        <v>635294.25</v>
      </c>
      <c r="AC23" s="471" t="s">
        <v>88</v>
      </c>
      <c r="AD23" s="477">
        <v>0</v>
      </c>
      <c r="AE23" s="477">
        <v>3600000.75</v>
      </c>
      <c r="AF23" s="484">
        <v>0</v>
      </c>
      <c r="AG23" s="484">
        <v>0</v>
      </c>
      <c r="AH23" s="489" t="s">
        <v>274</v>
      </c>
      <c r="AI23" s="489" t="s">
        <v>305</v>
      </c>
      <c r="AJ23" s="497">
        <v>45540</v>
      </c>
    </row>
    <row r="24" spans="2:36" ht="45.75" thickBot="1" x14ac:dyDescent="0.3">
      <c r="B24" s="472"/>
      <c r="C24" s="472"/>
      <c r="D24" s="472"/>
      <c r="E24" s="472"/>
      <c r="F24" s="472"/>
      <c r="G24" s="472"/>
      <c r="H24" s="472"/>
      <c r="I24" s="472"/>
      <c r="J24" s="220" t="s">
        <v>388</v>
      </c>
      <c r="K24" s="214" t="s">
        <v>372</v>
      </c>
      <c r="L24" s="206" t="s">
        <v>373</v>
      </c>
      <c r="M24" s="212" t="s">
        <v>404</v>
      </c>
      <c r="N24" s="472"/>
      <c r="O24" s="472"/>
      <c r="P24" s="472"/>
      <c r="Q24" s="472"/>
      <c r="R24" s="472"/>
      <c r="S24" s="472"/>
      <c r="T24" s="501"/>
      <c r="U24" s="478"/>
      <c r="V24" s="478"/>
      <c r="W24" s="478"/>
      <c r="X24" s="478"/>
      <c r="Y24" s="485"/>
      <c r="Z24" s="485"/>
      <c r="AA24" s="485"/>
      <c r="AB24" s="478"/>
      <c r="AC24" s="472"/>
      <c r="AD24" s="478"/>
      <c r="AE24" s="478"/>
      <c r="AF24" s="485"/>
      <c r="AG24" s="485"/>
      <c r="AH24" s="490"/>
      <c r="AI24" s="490"/>
      <c r="AJ24" s="497"/>
    </row>
    <row r="25" spans="2:36" ht="90" x14ac:dyDescent="0.25">
      <c r="B25" s="471" t="s">
        <v>405</v>
      </c>
      <c r="C25" s="471" t="s">
        <v>406</v>
      </c>
      <c r="D25" s="471" t="s">
        <v>363</v>
      </c>
      <c r="E25" s="471" t="s">
        <v>364</v>
      </c>
      <c r="F25" s="471" t="s">
        <v>407</v>
      </c>
      <c r="G25" s="495" t="s">
        <v>377</v>
      </c>
      <c r="H25" s="471" t="s">
        <v>80</v>
      </c>
      <c r="I25" s="471" t="s">
        <v>80</v>
      </c>
      <c r="J25" s="220" t="s">
        <v>382</v>
      </c>
      <c r="K25" s="214" t="s">
        <v>368</v>
      </c>
      <c r="L25" s="206" t="s">
        <v>369</v>
      </c>
      <c r="M25" s="212" t="s">
        <v>408</v>
      </c>
      <c r="N25" s="471" t="s">
        <v>120</v>
      </c>
      <c r="O25" s="471" t="s">
        <v>241</v>
      </c>
      <c r="P25" s="471" t="s">
        <v>370</v>
      </c>
      <c r="Q25" s="471" t="s">
        <v>86</v>
      </c>
      <c r="R25" s="471" t="s">
        <v>87</v>
      </c>
      <c r="S25" s="471" t="s">
        <v>133</v>
      </c>
      <c r="T25" s="502">
        <v>13243616.199999999</v>
      </c>
      <c r="U25" s="477">
        <v>1453500</v>
      </c>
      <c r="V25" s="477">
        <v>1453500</v>
      </c>
      <c r="W25" s="477">
        <v>0</v>
      </c>
      <c r="X25" s="477">
        <v>0</v>
      </c>
      <c r="Y25" s="484">
        <v>0</v>
      </c>
      <c r="Z25" s="484">
        <v>0</v>
      </c>
      <c r="AA25" s="484">
        <v>0</v>
      </c>
      <c r="AB25" s="477">
        <v>256500</v>
      </c>
      <c r="AC25" s="471" t="s">
        <v>88</v>
      </c>
      <c r="AD25" s="477">
        <v>0</v>
      </c>
      <c r="AE25" s="477">
        <v>1453500</v>
      </c>
      <c r="AF25" s="484">
        <v>0</v>
      </c>
      <c r="AG25" s="484">
        <v>0</v>
      </c>
      <c r="AH25" s="486" t="s">
        <v>274</v>
      </c>
      <c r="AI25" s="489" t="s">
        <v>306</v>
      </c>
      <c r="AJ25" s="482">
        <v>45540</v>
      </c>
    </row>
    <row r="26" spans="2:36" ht="45" x14ac:dyDescent="0.25">
      <c r="B26" s="473"/>
      <c r="C26" s="473"/>
      <c r="D26" s="473"/>
      <c r="E26" s="473"/>
      <c r="F26" s="473"/>
      <c r="G26" s="473"/>
      <c r="H26" s="473"/>
      <c r="I26" s="473"/>
      <c r="J26" s="220" t="s">
        <v>388</v>
      </c>
      <c r="K26" s="214" t="s">
        <v>372</v>
      </c>
      <c r="L26" s="206" t="s">
        <v>373</v>
      </c>
      <c r="M26" s="212" t="s">
        <v>404</v>
      </c>
      <c r="N26" s="473"/>
      <c r="O26" s="473"/>
      <c r="P26" s="473"/>
      <c r="Q26" s="473"/>
      <c r="R26" s="473"/>
      <c r="S26" s="473"/>
      <c r="T26" s="503"/>
      <c r="U26" s="493"/>
      <c r="V26" s="493"/>
      <c r="W26" s="493"/>
      <c r="X26" s="493"/>
      <c r="Y26" s="488"/>
      <c r="Z26" s="488"/>
      <c r="AA26" s="488"/>
      <c r="AB26" s="493"/>
      <c r="AC26" s="473"/>
      <c r="AD26" s="493"/>
      <c r="AE26" s="493"/>
      <c r="AF26" s="488"/>
      <c r="AG26" s="488"/>
      <c r="AH26" s="486"/>
      <c r="AI26" s="490"/>
      <c r="AJ26" s="491"/>
    </row>
    <row r="27" spans="2:36" ht="33.75" x14ac:dyDescent="0.25">
      <c r="B27" s="473"/>
      <c r="C27" s="473"/>
      <c r="D27" s="473"/>
      <c r="E27" s="473"/>
      <c r="F27" s="472"/>
      <c r="G27" s="472"/>
      <c r="H27" s="473"/>
      <c r="I27" s="473"/>
      <c r="J27" s="220" t="s">
        <v>378</v>
      </c>
      <c r="K27" s="214" t="s">
        <v>379</v>
      </c>
      <c r="L27" s="206" t="s">
        <v>380</v>
      </c>
      <c r="M27" s="212" t="s">
        <v>409</v>
      </c>
      <c r="N27" s="472"/>
      <c r="O27" s="472"/>
      <c r="P27" s="472"/>
      <c r="Q27" s="472"/>
      <c r="R27" s="472"/>
      <c r="S27" s="472"/>
      <c r="T27" s="503"/>
      <c r="U27" s="478"/>
      <c r="V27" s="478"/>
      <c r="W27" s="478"/>
      <c r="X27" s="478"/>
      <c r="Y27" s="485"/>
      <c r="Z27" s="485"/>
      <c r="AA27" s="485"/>
      <c r="AB27" s="478"/>
      <c r="AC27" s="472"/>
      <c r="AD27" s="478"/>
      <c r="AE27" s="478"/>
      <c r="AF27" s="485"/>
      <c r="AG27" s="485"/>
      <c r="AH27" s="486"/>
      <c r="AI27" s="490"/>
      <c r="AJ27" s="491"/>
    </row>
    <row r="28" spans="2:36" ht="90" x14ac:dyDescent="0.25">
      <c r="B28" s="473"/>
      <c r="C28" s="473"/>
      <c r="D28" s="473"/>
      <c r="E28" s="473"/>
      <c r="F28" s="471" t="s">
        <v>410</v>
      </c>
      <c r="G28" s="473" t="s">
        <v>377</v>
      </c>
      <c r="H28" s="473"/>
      <c r="I28" s="473"/>
      <c r="J28" s="220" t="s">
        <v>382</v>
      </c>
      <c r="K28" s="214" t="s">
        <v>368</v>
      </c>
      <c r="L28" s="206" t="s">
        <v>369</v>
      </c>
      <c r="M28" s="212" t="s">
        <v>411</v>
      </c>
      <c r="N28" s="471" t="s">
        <v>120</v>
      </c>
      <c r="O28" s="471" t="s">
        <v>241</v>
      </c>
      <c r="P28" s="471" t="s">
        <v>370</v>
      </c>
      <c r="Q28" s="471" t="s">
        <v>86</v>
      </c>
      <c r="R28" s="471" t="s">
        <v>87</v>
      </c>
      <c r="S28" s="471" t="s">
        <v>133</v>
      </c>
      <c r="T28" s="503"/>
      <c r="U28" s="477">
        <v>1077157.3999999999</v>
      </c>
      <c r="V28" s="477">
        <v>1077157.3999999999</v>
      </c>
      <c r="W28" s="477">
        <v>0</v>
      </c>
      <c r="X28" s="477">
        <v>0</v>
      </c>
      <c r="Y28" s="484">
        <v>0</v>
      </c>
      <c r="Z28" s="484">
        <v>0</v>
      </c>
      <c r="AA28" s="484">
        <v>0</v>
      </c>
      <c r="AB28" s="477">
        <v>190086.6</v>
      </c>
      <c r="AC28" s="471" t="s">
        <v>88</v>
      </c>
      <c r="AD28" s="477">
        <v>0</v>
      </c>
      <c r="AE28" s="477">
        <v>1077157.3999999999</v>
      </c>
      <c r="AF28" s="484">
        <v>0</v>
      </c>
      <c r="AG28" s="484">
        <v>0</v>
      </c>
      <c r="AH28" s="486"/>
      <c r="AI28" s="490"/>
      <c r="AJ28" s="491"/>
    </row>
    <row r="29" spans="2:36" ht="45" x14ac:dyDescent="0.25">
      <c r="B29" s="473"/>
      <c r="C29" s="473"/>
      <c r="D29" s="473"/>
      <c r="E29" s="473"/>
      <c r="F29" s="473"/>
      <c r="G29" s="473"/>
      <c r="H29" s="473"/>
      <c r="I29" s="473"/>
      <c r="J29" s="220" t="s">
        <v>388</v>
      </c>
      <c r="K29" s="214" t="s">
        <v>372</v>
      </c>
      <c r="L29" s="206" t="s">
        <v>373</v>
      </c>
      <c r="M29" s="212" t="s">
        <v>404</v>
      </c>
      <c r="N29" s="473"/>
      <c r="O29" s="473"/>
      <c r="P29" s="473"/>
      <c r="Q29" s="473"/>
      <c r="R29" s="473"/>
      <c r="S29" s="473"/>
      <c r="T29" s="503"/>
      <c r="U29" s="493"/>
      <c r="V29" s="493"/>
      <c r="W29" s="493"/>
      <c r="X29" s="493"/>
      <c r="Y29" s="488"/>
      <c r="Z29" s="488"/>
      <c r="AA29" s="488"/>
      <c r="AB29" s="493"/>
      <c r="AC29" s="473"/>
      <c r="AD29" s="493"/>
      <c r="AE29" s="493"/>
      <c r="AF29" s="488"/>
      <c r="AG29" s="488"/>
      <c r="AH29" s="486"/>
      <c r="AI29" s="490"/>
      <c r="AJ29" s="491"/>
    </row>
    <row r="30" spans="2:36" ht="33.75" x14ac:dyDescent="0.25">
      <c r="B30" s="473"/>
      <c r="C30" s="473"/>
      <c r="D30" s="473"/>
      <c r="E30" s="473"/>
      <c r="F30" s="472"/>
      <c r="G30" s="472"/>
      <c r="H30" s="472"/>
      <c r="I30" s="472"/>
      <c r="J30" s="220" t="s">
        <v>378</v>
      </c>
      <c r="K30" s="214" t="s">
        <v>379</v>
      </c>
      <c r="L30" s="206" t="s">
        <v>380</v>
      </c>
      <c r="M30" s="212" t="s">
        <v>412</v>
      </c>
      <c r="N30" s="472"/>
      <c r="O30" s="472"/>
      <c r="P30" s="472"/>
      <c r="Q30" s="472"/>
      <c r="R30" s="472"/>
      <c r="S30" s="472"/>
      <c r="T30" s="503"/>
      <c r="U30" s="478"/>
      <c r="V30" s="478"/>
      <c r="W30" s="478"/>
      <c r="X30" s="478"/>
      <c r="Y30" s="485"/>
      <c r="Z30" s="485"/>
      <c r="AA30" s="485"/>
      <c r="AB30" s="478"/>
      <c r="AC30" s="472"/>
      <c r="AD30" s="478"/>
      <c r="AE30" s="478"/>
      <c r="AF30" s="485"/>
      <c r="AG30" s="485"/>
      <c r="AH30" s="486"/>
      <c r="AI30" s="490"/>
      <c r="AJ30" s="491"/>
    </row>
    <row r="31" spans="2:36" ht="90" x14ac:dyDescent="0.25">
      <c r="B31" s="473"/>
      <c r="C31" s="473"/>
      <c r="D31" s="473"/>
      <c r="E31" s="473"/>
      <c r="F31" s="471" t="s">
        <v>413</v>
      </c>
      <c r="G31" s="471" t="s">
        <v>377</v>
      </c>
      <c r="H31" s="471" t="s">
        <v>80</v>
      </c>
      <c r="I31" s="471" t="s">
        <v>80</v>
      </c>
      <c r="J31" s="220" t="s">
        <v>382</v>
      </c>
      <c r="K31" s="214" t="s">
        <v>368</v>
      </c>
      <c r="L31" s="206" t="s">
        <v>369</v>
      </c>
      <c r="M31" s="212" t="s">
        <v>414</v>
      </c>
      <c r="N31" s="471" t="s">
        <v>120</v>
      </c>
      <c r="O31" s="471" t="s">
        <v>98</v>
      </c>
      <c r="P31" s="471" t="s">
        <v>370</v>
      </c>
      <c r="Q31" s="471" t="s">
        <v>86</v>
      </c>
      <c r="R31" s="471" t="s">
        <v>87</v>
      </c>
      <c r="S31" s="471" t="s">
        <v>133</v>
      </c>
      <c r="T31" s="503"/>
      <c r="U31" s="504">
        <v>456347.54</v>
      </c>
      <c r="V31" s="504">
        <v>456347.54</v>
      </c>
      <c r="W31" s="477">
        <v>0</v>
      </c>
      <c r="X31" s="477">
        <v>0</v>
      </c>
      <c r="Y31" s="484">
        <v>0</v>
      </c>
      <c r="Z31" s="484">
        <v>0</v>
      </c>
      <c r="AA31" s="484">
        <v>0</v>
      </c>
      <c r="AB31" s="504">
        <v>80531.929999999993</v>
      </c>
      <c r="AC31" s="471" t="s">
        <v>88</v>
      </c>
      <c r="AD31" s="477">
        <v>0</v>
      </c>
      <c r="AE31" s="505">
        <v>456347.54</v>
      </c>
      <c r="AF31" s="484">
        <v>0</v>
      </c>
      <c r="AG31" s="484">
        <v>0</v>
      </c>
      <c r="AH31" s="486"/>
      <c r="AI31" s="490"/>
      <c r="AJ31" s="491"/>
    </row>
    <row r="32" spans="2:36" ht="45" x14ac:dyDescent="0.25">
      <c r="B32" s="473"/>
      <c r="C32" s="473"/>
      <c r="D32" s="473"/>
      <c r="E32" s="473"/>
      <c r="F32" s="473"/>
      <c r="G32" s="473"/>
      <c r="H32" s="473"/>
      <c r="I32" s="473"/>
      <c r="J32" s="220" t="s">
        <v>388</v>
      </c>
      <c r="K32" s="214" t="s">
        <v>372</v>
      </c>
      <c r="L32" s="206" t="s">
        <v>373</v>
      </c>
      <c r="M32" s="212" t="s">
        <v>404</v>
      </c>
      <c r="N32" s="473"/>
      <c r="O32" s="473"/>
      <c r="P32" s="473"/>
      <c r="Q32" s="473"/>
      <c r="R32" s="473"/>
      <c r="S32" s="473"/>
      <c r="T32" s="503"/>
      <c r="U32" s="504"/>
      <c r="V32" s="504"/>
      <c r="W32" s="493"/>
      <c r="X32" s="493"/>
      <c r="Y32" s="488"/>
      <c r="Z32" s="488"/>
      <c r="AA32" s="488"/>
      <c r="AB32" s="504"/>
      <c r="AC32" s="473"/>
      <c r="AD32" s="493"/>
      <c r="AE32" s="506"/>
      <c r="AF32" s="488"/>
      <c r="AG32" s="488"/>
      <c r="AH32" s="486"/>
      <c r="AI32" s="490"/>
      <c r="AJ32" s="491"/>
    </row>
    <row r="33" spans="2:36" ht="33.75" x14ac:dyDescent="0.25">
      <c r="B33" s="473"/>
      <c r="C33" s="473"/>
      <c r="D33" s="473"/>
      <c r="E33" s="473"/>
      <c r="F33" s="472"/>
      <c r="G33" s="472"/>
      <c r="H33" s="472"/>
      <c r="I33" s="472"/>
      <c r="J33" s="220" t="s">
        <v>378</v>
      </c>
      <c r="K33" s="214" t="s">
        <v>379</v>
      </c>
      <c r="L33" s="206" t="s">
        <v>380</v>
      </c>
      <c r="M33" s="206" t="s">
        <v>415</v>
      </c>
      <c r="N33" s="472"/>
      <c r="O33" s="472"/>
      <c r="P33" s="472"/>
      <c r="Q33" s="472"/>
      <c r="R33" s="472"/>
      <c r="S33" s="472"/>
      <c r="T33" s="503"/>
      <c r="U33" s="504"/>
      <c r="V33" s="504"/>
      <c r="W33" s="478"/>
      <c r="X33" s="478"/>
      <c r="Y33" s="485"/>
      <c r="Z33" s="485"/>
      <c r="AA33" s="485"/>
      <c r="AB33" s="504"/>
      <c r="AC33" s="472"/>
      <c r="AD33" s="478"/>
      <c r="AE33" s="507"/>
      <c r="AF33" s="485"/>
      <c r="AG33" s="485"/>
      <c r="AH33" s="486"/>
      <c r="AI33" s="490"/>
      <c r="AJ33" s="491"/>
    </row>
    <row r="34" spans="2:36" ht="90" x14ac:dyDescent="0.25">
      <c r="B34" s="473"/>
      <c r="C34" s="473"/>
      <c r="D34" s="473"/>
      <c r="E34" s="473"/>
      <c r="F34" s="471" t="s">
        <v>416</v>
      </c>
      <c r="G34" s="471" t="s">
        <v>377</v>
      </c>
      <c r="H34" s="471" t="s">
        <v>80</v>
      </c>
      <c r="I34" s="471" t="s">
        <v>80</v>
      </c>
      <c r="J34" s="220" t="s">
        <v>382</v>
      </c>
      <c r="K34" s="214" t="s">
        <v>368</v>
      </c>
      <c r="L34" s="206" t="s">
        <v>369</v>
      </c>
      <c r="M34" s="206">
        <v>2</v>
      </c>
      <c r="N34" s="471" t="s">
        <v>120</v>
      </c>
      <c r="O34" s="471" t="s">
        <v>98</v>
      </c>
      <c r="P34" s="471" t="s">
        <v>370</v>
      </c>
      <c r="Q34" s="471" t="s">
        <v>86</v>
      </c>
      <c r="R34" s="471" t="s">
        <v>87</v>
      </c>
      <c r="S34" s="471" t="s">
        <v>133</v>
      </c>
      <c r="T34" s="503"/>
      <c r="U34" s="504">
        <v>2625670.4500000002</v>
      </c>
      <c r="V34" s="504">
        <v>2625670.4500000002</v>
      </c>
      <c r="W34" s="477">
        <v>0</v>
      </c>
      <c r="X34" s="477">
        <v>0</v>
      </c>
      <c r="Y34" s="484">
        <v>0</v>
      </c>
      <c r="Z34" s="484">
        <v>0</v>
      </c>
      <c r="AA34" s="484">
        <v>0</v>
      </c>
      <c r="AB34" s="504">
        <v>463353.62</v>
      </c>
      <c r="AC34" s="471" t="s">
        <v>88</v>
      </c>
      <c r="AD34" s="477">
        <v>0</v>
      </c>
      <c r="AE34" s="505">
        <v>2625670.4500000002</v>
      </c>
      <c r="AF34" s="484">
        <v>0</v>
      </c>
      <c r="AG34" s="484">
        <v>0</v>
      </c>
      <c r="AH34" s="486"/>
      <c r="AI34" s="490"/>
      <c r="AJ34" s="491"/>
    </row>
    <row r="35" spans="2:36" ht="67.5" x14ac:dyDescent="0.25">
      <c r="B35" s="473"/>
      <c r="C35" s="473"/>
      <c r="D35" s="473"/>
      <c r="E35" s="473"/>
      <c r="F35" s="473"/>
      <c r="G35" s="473"/>
      <c r="H35" s="473"/>
      <c r="I35" s="473"/>
      <c r="J35" s="220" t="s">
        <v>383</v>
      </c>
      <c r="K35" s="214" t="s">
        <v>417</v>
      </c>
      <c r="L35" s="206" t="s">
        <v>91</v>
      </c>
      <c r="M35" s="206">
        <v>2000</v>
      </c>
      <c r="N35" s="473"/>
      <c r="O35" s="473"/>
      <c r="P35" s="473"/>
      <c r="Q35" s="473"/>
      <c r="R35" s="473"/>
      <c r="S35" s="473"/>
      <c r="T35" s="503"/>
      <c r="U35" s="504"/>
      <c r="V35" s="504"/>
      <c r="W35" s="493"/>
      <c r="X35" s="493"/>
      <c r="Y35" s="488"/>
      <c r="Z35" s="488"/>
      <c r="AA35" s="488"/>
      <c r="AB35" s="504"/>
      <c r="AC35" s="473"/>
      <c r="AD35" s="493"/>
      <c r="AE35" s="506"/>
      <c r="AF35" s="488"/>
      <c r="AG35" s="488"/>
      <c r="AH35" s="486"/>
      <c r="AI35" s="490"/>
      <c r="AJ35" s="491"/>
    </row>
    <row r="36" spans="2:36" ht="45" x14ac:dyDescent="0.25">
      <c r="B36" s="473"/>
      <c r="C36" s="473"/>
      <c r="D36" s="473"/>
      <c r="E36" s="473"/>
      <c r="F36" s="473"/>
      <c r="G36" s="473"/>
      <c r="H36" s="473"/>
      <c r="I36" s="473"/>
      <c r="J36" s="220" t="s">
        <v>388</v>
      </c>
      <c r="K36" s="214" t="s">
        <v>372</v>
      </c>
      <c r="L36" s="206" t="s">
        <v>373</v>
      </c>
      <c r="M36" s="206">
        <v>1</v>
      </c>
      <c r="N36" s="473"/>
      <c r="O36" s="473"/>
      <c r="P36" s="473"/>
      <c r="Q36" s="473"/>
      <c r="R36" s="473"/>
      <c r="S36" s="473"/>
      <c r="T36" s="503"/>
      <c r="U36" s="504"/>
      <c r="V36" s="504"/>
      <c r="W36" s="493"/>
      <c r="X36" s="493"/>
      <c r="Y36" s="488"/>
      <c r="Z36" s="488"/>
      <c r="AA36" s="488"/>
      <c r="AB36" s="504"/>
      <c r="AC36" s="473"/>
      <c r="AD36" s="493"/>
      <c r="AE36" s="506"/>
      <c r="AF36" s="488"/>
      <c r="AG36" s="488"/>
      <c r="AH36" s="486"/>
      <c r="AI36" s="490"/>
      <c r="AJ36" s="491"/>
    </row>
    <row r="37" spans="2:36" ht="33.75" x14ac:dyDescent="0.25">
      <c r="B37" s="473"/>
      <c r="C37" s="473"/>
      <c r="D37" s="473"/>
      <c r="E37" s="473"/>
      <c r="F37" s="473"/>
      <c r="G37" s="473"/>
      <c r="H37" s="473"/>
      <c r="I37" s="473"/>
      <c r="J37" s="220" t="s">
        <v>378</v>
      </c>
      <c r="K37" s="214" t="s">
        <v>379</v>
      </c>
      <c r="L37" s="206" t="s">
        <v>380</v>
      </c>
      <c r="M37" s="206" t="s">
        <v>412</v>
      </c>
      <c r="N37" s="473"/>
      <c r="O37" s="473"/>
      <c r="P37" s="473"/>
      <c r="Q37" s="473"/>
      <c r="R37" s="473"/>
      <c r="S37" s="473"/>
      <c r="T37" s="503"/>
      <c r="U37" s="504"/>
      <c r="V37" s="504"/>
      <c r="W37" s="493"/>
      <c r="X37" s="493"/>
      <c r="Y37" s="488"/>
      <c r="Z37" s="488"/>
      <c r="AA37" s="488"/>
      <c r="AB37" s="504"/>
      <c r="AC37" s="473"/>
      <c r="AD37" s="493"/>
      <c r="AE37" s="506"/>
      <c r="AF37" s="488"/>
      <c r="AG37" s="488"/>
      <c r="AH37" s="486"/>
      <c r="AI37" s="490"/>
      <c r="AJ37" s="491"/>
    </row>
    <row r="38" spans="2:36" ht="45" x14ac:dyDescent="0.25">
      <c r="B38" s="473"/>
      <c r="C38" s="473"/>
      <c r="D38" s="473"/>
      <c r="E38" s="473"/>
      <c r="F38" s="472"/>
      <c r="G38" s="472"/>
      <c r="H38" s="472"/>
      <c r="I38" s="472"/>
      <c r="J38" s="220" t="s">
        <v>385</v>
      </c>
      <c r="K38" s="214" t="s">
        <v>276</v>
      </c>
      <c r="L38" s="206" t="s">
        <v>386</v>
      </c>
      <c r="M38" s="206">
        <v>0.7</v>
      </c>
      <c r="N38" s="472"/>
      <c r="O38" s="472"/>
      <c r="P38" s="472"/>
      <c r="Q38" s="472"/>
      <c r="R38" s="472"/>
      <c r="S38" s="472"/>
      <c r="T38" s="503"/>
      <c r="U38" s="504"/>
      <c r="V38" s="504"/>
      <c r="W38" s="478"/>
      <c r="X38" s="478"/>
      <c r="Y38" s="485"/>
      <c r="Z38" s="485"/>
      <c r="AA38" s="485"/>
      <c r="AB38" s="504"/>
      <c r="AC38" s="472"/>
      <c r="AD38" s="478"/>
      <c r="AE38" s="507"/>
      <c r="AF38" s="485"/>
      <c r="AG38" s="485"/>
      <c r="AH38" s="486"/>
      <c r="AI38" s="490"/>
      <c r="AJ38" s="491"/>
    </row>
    <row r="39" spans="2:36" ht="90" x14ac:dyDescent="0.25">
      <c r="B39" s="473"/>
      <c r="C39" s="473"/>
      <c r="D39" s="473"/>
      <c r="E39" s="473"/>
      <c r="F39" s="471" t="s">
        <v>418</v>
      </c>
      <c r="G39" s="471" t="s">
        <v>377</v>
      </c>
      <c r="H39" s="471" t="s">
        <v>80</v>
      </c>
      <c r="I39" s="471" t="s">
        <v>80</v>
      </c>
      <c r="J39" s="220" t="s">
        <v>382</v>
      </c>
      <c r="K39" s="214" t="s">
        <v>368</v>
      </c>
      <c r="L39" s="206" t="s">
        <v>369</v>
      </c>
      <c r="M39" s="206">
        <v>12.949</v>
      </c>
      <c r="N39" s="471" t="s">
        <v>120</v>
      </c>
      <c r="O39" s="471" t="s">
        <v>98</v>
      </c>
      <c r="P39" s="471" t="s">
        <v>370</v>
      </c>
      <c r="Q39" s="471" t="s">
        <v>86</v>
      </c>
      <c r="R39" s="471" t="s">
        <v>87</v>
      </c>
      <c r="S39" s="471" t="s">
        <v>133</v>
      </c>
      <c r="T39" s="503"/>
      <c r="U39" s="504">
        <f>SUM(V39:Y41)</f>
        <v>1700000</v>
      </c>
      <c r="V39" s="504">
        <v>1700000</v>
      </c>
      <c r="W39" s="508">
        <v>0</v>
      </c>
      <c r="X39" s="508">
        <v>0</v>
      </c>
      <c r="Y39" s="511">
        <v>0</v>
      </c>
      <c r="Z39" s="511">
        <v>0</v>
      </c>
      <c r="AA39" s="511">
        <v>0</v>
      </c>
      <c r="AB39" s="504">
        <v>300000</v>
      </c>
      <c r="AC39" s="471" t="s">
        <v>88</v>
      </c>
      <c r="AD39" s="477">
        <v>0</v>
      </c>
      <c r="AE39" s="505">
        <v>1700000</v>
      </c>
      <c r="AF39" s="484">
        <v>0</v>
      </c>
      <c r="AG39" s="484">
        <v>0</v>
      </c>
      <c r="AH39" s="486"/>
      <c r="AI39" s="490"/>
      <c r="AJ39" s="491"/>
    </row>
    <row r="40" spans="2:36" ht="45" x14ac:dyDescent="0.25">
      <c r="B40" s="473"/>
      <c r="C40" s="473"/>
      <c r="D40" s="473"/>
      <c r="E40" s="473"/>
      <c r="F40" s="473"/>
      <c r="G40" s="473"/>
      <c r="H40" s="473"/>
      <c r="I40" s="473"/>
      <c r="J40" s="220" t="s">
        <v>388</v>
      </c>
      <c r="K40" s="214" t="s">
        <v>372</v>
      </c>
      <c r="L40" s="206" t="s">
        <v>373</v>
      </c>
      <c r="M40" s="206">
        <v>1</v>
      </c>
      <c r="N40" s="473"/>
      <c r="O40" s="473"/>
      <c r="P40" s="473"/>
      <c r="Q40" s="473"/>
      <c r="R40" s="473"/>
      <c r="S40" s="473"/>
      <c r="T40" s="503"/>
      <c r="U40" s="504"/>
      <c r="V40" s="504"/>
      <c r="W40" s="509"/>
      <c r="X40" s="509"/>
      <c r="Y40" s="512"/>
      <c r="Z40" s="512"/>
      <c r="AA40" s="512"/>
      <c r="AB40" s="504"/>
      <c r="AC40" s="473"/>
      <c r="AD40" s="493"/>
      <c r="AE40" s="506"/>
      <c r="AF40" s="488"/>
      <c r="AG40" s="488"/>
      <c r="AH40" s="486"/>
      <c r="AI40" s="490"/>
      <c r="AJ40" s="491"/>
    </row>
    <row r="41" spans="2:36" ht="33.75" x14ac:dyDescent="0.25">
      <c r="B41" s="473"/>
      <c r="C41" s="473"/>
      <c r="D41" s="473"/>
      <c r="E41" s="473"/>
      <c r="F41" s="472"/>
      <c r="G41" s="472"/>
      <c r="H41" s="472"/>
      <c r="I41" s="472"/>
      <c r="J41" s="220" t="s">
        <v>378</v>
      </c>
      <c r="K41" s="214" t="s">
        <v>379</v>
      </c>
      <c r="L41" s="206" t="s">
        <v>380</v>
      </c>
      <c r="M41" s="206" t="s">
        <v>419</v>
      </c>
      <c r="N41" s="472"/>
      <c r="O41" s="472"/>
      <c r="P41" s="472"/>
      <c r="Q41" s="472"/>
      <c r="R41" s="472"/>
      <c r="S41" s="472"/>
      <c r="T41" s="503"/>
      <c r="U41" s="504"/>
      <c r="V41" s="504"/>
      <c r="W41" s="510"/>
      <c r="X41" s="510"/>
      <c r="Y41" s="513"/>
      <c r="Z41" s="513"/>
      <c r="AA41" s="513"/>
      <c r="AB41" s="504"/>
      <c r="AC41" s="472"/>
      <c r="AD41" s="478"/>
      <c r="AE41" s="507"/>
      <c r="AF41" s="485"/>
      <c r="AG41" s="485"/>
      <c r="AH41" s="486"/>
      <c r="AI41" s="490"/>
      <c r="AJ41" s="491"/>
    </row>
    <row r="42" spans="2:36" ht="90" x14ac:dyDescent="0.25">
      <c r="B42" s="473"/>
      <c r="C42" s="473"/>
      <c r="D42" s="473"/>
      <c r="E42" s="473"/>
      <c r="F42" s="471" t="s">
        <v>420</v>
      </c>
      <c r="G42" s="471" t="s">
        <v>377</v>
      </c>
      <c r="H42" s="471" t="s">
        <v>80</v>
      </c>
      <c r="I42" s="471" t="s">
        <v>80</v>
      </c>
      <c r="J42" s="220" t="s">
        <v>382</v>
      </c>
      <c r="K42" s="214" t="s">
        <v>368</v>
      </c>
      <c r="L42" s="206" t="s">
        <v>369</v>
      </c>
      <c r="M42" s="212" t="s">
        <v>421</v>
      </c>
      <c r="N42" s="471" t="s">
        <v>120</v>
      </c>
      <c r="O42" s="471" t="s">
        <v>98</v>
      </c>
      <c r="P42" s="471" t="s">
        <v>370</v>
      </c>
      <c r="Q42" s="471" t="s">
        <v>86</v>
      </c>
      <c r="R42" s="471" t="s">
        <v>87</v>
      </c>
      <c r="S42" s="471" t="s">
        <v>133</v>
      </c>
      <c r="T42" s="503"/>
      <c r="U42" s="504">
        <v>935000</v>
      </c>
      <c r="V42" s="504">
        <v>935000</v>
      </c>
      <c r="W42" s="508">
        <v>0</v>
      </c>
      <c r="X42" s="508">
        <v>0</v>
      </c>
      <c r="Y42" s="511">
        <v>0</v>
      </c>
      <c r="Z42" s="511">
        <v>0</v>
      </c>
      <c r="AA42" s="511">
        <v>0</v>
      </c>
      <c r="AB42" s="504">
        <v>165000</v>
      </c>
      <c r="AC42" s="471" t="s">
        <v>88</v>
      </c>
      <c r="AD42" s="477">
        <v>0</v>
      </c>
      <c r="AE42" s="504">
        <v>935000</v>
      </c>
      <c r="AF42" s="484">
        <v>0</v>
      </c>
      <c r="AG42" s="484">
        <v>0</v>
      </c>
      <c r="AH42" s="486"/>
      <c r="AI42" s="490"/>
      <c r="AJ42" s="491"/>
    </row>
    <row r="43" spans="2:36" ht="67.5" x14ac:dyDescent="0.25">
      <c r="B43" s="473"/>
      <c r="C43" s="473"/>
      <c r="D43" s="473"/>
      <c r="E43" s="473"/>
      <c r="F43" s="473"/>
      <c r="G43" s="473"/>
      <c r="H43" s="473"/>
      <c r="I43" s="473"/>
      <c r="J43" s="220" t="s">
        <v>383</v>
      </c>
      <c r="K43" s="214" t="s">
        <v>417</v>
      </c>
      <c r="L43" s="206" t="s">
        <v>91</v>
      </c>
      <c r="M43" s="212" t="s">
        <v>422</v>
      </c>
      <c r="N43" s="473"/>
      <c r="O43" s="473"/>
      <c r="P43" s="473"/>
      <c r="Q43" s="473"/>
      <c r="R43" s="473"/>
      <c r="S43" s="473"/>
      <c r="T43" s="503"/>
      <c r="U43" s="504"/>
      <c r="V43" s="504"/>
      <c r="W43" s="509"/>
      <c r="X43" s="509"/>
      <c r="Y43" s="512"/>
      <c r="Z43" s="512"/>
      <c r="AA43" s="512"/>
      <c r="AB43" s="504"/>
      <c r="AC43" s="473"/>
      <c r="AD43" s="493"/>
      <c r="AE43" s="504"/>
      <c r="AF43" s="488"/>
      <c r="AG43" s="488"/>
      <c r="AH43" s="486"/>
      <c r="AI43" s="490"/>
      <c r="AJ43" s="491"/>
    </row>
    <row r="44" spans="2:36" ht="45" x14ac:dyDescent="0.25">
      <c r="B44" s="473"/>
      <c r="C44" s="473"/>
      <c r="D44" s="473"/>
      <c r="E44" s="473"/>
      <c r="F44" s="473"/>
      <c r="G44" s="473"/>
      <c r="H44" s="473"/>
      <c r="I44" s="473"/>
      <c r="J44" s="220" t="s">
        <v>388</v>
      </c>
      <c r="K44" s="214" t="s">
        <v>372</v>
      </c>
      <c r="L44" s="206" t="s">
        <v>373</v>
      </c>
      <c r="M44" s="212" t="s">
        <v>404</v>
      </c>
      <c r="N44" s="473"/>
      <c r="O44" s="473"/>
      <c r="P44" s="473"/>
      <c r="Q44" s="473"/>
      <c r="R44" s="473"/>
      <c r="S44" s="473"/>
      <c r="T44" s="503"/>
      <c r="U44" s="504"/>
      <c r="V44" s="504"/>
      <c r="W44" s="509"/>
      <c r="X44" s="509"/>
      <c r="Y44" s="512"/>
      <c r="Z44" s="512"/>
      <c r="AA44" s="512"/>
      <c r="AB44" s="504"/>
      <c r="AC44" s="473"/>
      <c r="AD44" s="493"/>
      <c r="AE44" s="504"/>
      <c r="AF44" s="488"/>
      <c r="AG44" s="488"/>
      <c r="AH44" s="486"/>
      <c r="AI44" s="490"/>
      <c r="AJ44" s="491"/>
    </row>
    <row r="45" spans="2:36" ht="33.75" x14ac:dyDescent="0.25">
      <c r="B45" s="473"/>
      <c r="C45" s="473"/>
      <c r="D45" s="473"/>
      <c r="E45" s="473"/>
      <c r="F45" s="473"/>
      <c r="G45" s="473"/>
      <c r="H45" s="473"/>
      <c r="I45" s="473"/>
      <c r="J45" s="220" t="s">
        <v>378</v>
      </c>
      <c r="K45" s="214" t="s">
        <v>379</v>
      </c>
      <c r="L45" s="206" t="s">
        <v>380</v>
      </c>
      <c r="M45" s="212" t="s">
        <v>423</v>
      </c>
      <c r="N45" s="473"/>
      <c r="O45" s="473"/>
      <c r="P45" s="473"/>
      <c r="Q45" s="473"/>
      <c r="R45" s="473"/>
      <c r="S45" s="473"/>
      <c r="T45" s="503"/>
      <c r="U45" s="504"/>
      <c r="V45" s="504"/>
      <c r="W45" s="509"/>
      <c r="X45" s="509"/>
      <c r="Y45" s="512"/>
      <c r="Z45" s="512"/>
      <c r="AA45" s="512"/>
      <c r="AB45" s="504"/>
      <c r="AC45" s="473"/>
      <c r="AD45" s="493"/>
      <c r="AE45" s="504"/>
      <c r="AF45" s="488"/>
      <c r="AG45" s="488"/>
      <c r="AH45" s="486"/>
      <c r="AI45" s="490"/>
      <c r="AJ45" s="491"/>
    </row>
    <row r="46" spans="2:36" ht="45" x14ac:dyDescent="0.25">
      <c r="B46" s="473"/>
      <c r="C46" s="473"/>
      <c r="D46" s="473"/>
      <c r="E46" s="473"/>
      <c r="F46" s="472"/>
      <c r="G46" s="472"/>
      <c r="H46" s="472"/>
      <c r="I46" s="472"/>
      <c r="J46" s="220" t="s">
        <v>385</v>
      </c>
      <c r="K46" s="214" t="s">
        <v>276</v>
      </c>
      <c r="L46" s="206" t="s">
        <v>386</v>
      </c>
      <c r="M46" s="212" t="s">
        <v>424</v>
      </c>
      <c r="N46" s="472"/>
      <c r="O46" s="472"/>
      <c r="P46" s="472"/>
      <c r="Q46" s="472"/>
      <c r="R46" s="472"/>
      <c r="S46" s="472"/>
      <c r="T46" s="503"/>
      <c r="U46" s="504"/>
      <c r="V46" s="504"/>
      <c r="W46" s="510"/>
      <c r="X46" s="510"/>
      <c r="Y46" s="513"/>
      <c r="Z46" s="513"/>
      <c r="AA46" s="513"/>
      <c r="AB46" s="504"/>
      <c r="AC46" s="472"/>
      <c r="AD46" s="478"/>
      <c r="AE46" s="504"/>
      <c r="AF46" s="485"/>
      <c r="AG46" s="485"/>
      <c r="AH46" s="486"/>
      <c r="AI46" s="490"/>
      <c r="AJ46" s="491"/>
    </row>
    <row r="47" spans="2:36" ht="90" x14ac:dyDescent="0.25">
      <c r="B47" s="473"/>
      <c r="C47" s="473"/>
      <c r="D47" s="473"/>
      <c r="E47" s="473"/>
      <c r="F47" s="471" t="s">
        <v>425</v>
      </c>
      <c r="G47" s="471" t="s">
        <v>377</v>
      </c>
      <c r="H47" s="471" t="s">
        <v>80</v>
      </c>
      <c r="I47" s="471" t="s">
        <v>80</v>
      </c>
      <c r="J47" s="220" t="s">
        <v>382</v>
      </c>
      <c r="K47" s="214" t="s">
        <v>368</v>
      </c>
      <c r="L47" s="206" t="s">
        <v>369</v>
      </c>
      <c r="M47" s="212" t="s">
        <v>426</v>
      </c>
      <c r="N47" s="471" t="s">
        <v>120</v>
      </c>
      <c r="O47" s="471" t="s">
        <v>95</v>
      </c>
      <c r="P47" s="471" t="s">
        <v>370</v>
      </c>
      <c r="Q47" s="471" t="s">
        <v>86</v>
      </c>
      <c r="R47" s="471" t="s">
        <v>87</v>
      </c>
      <c r="S47" s="471" t="s">
        <v>133</v>
      </c>
      <c r="T47" s="503"/>
      <c r="U47" s="477">
        <v>4500000.3</v>
      </c>
      <c r="V47" s="477">
        <v>4500000.3</v>
      </c>
      <c r="W47" s="477">
        <v>0</v>
      </c>
      <c r="X47" s="477">
        <v>0</v>
      </c>
      <c r="Y47" s="484">
        <v>0</v>
      </c>
      <c r="Z47" s="484">
        <v>0</v>
      </c>
      <c r="AA47" s="484">
        <v>0</v>
      </c>
      <c r="AB47" s="477">
        <v>794117.7</v>
      </c>
      <c r="AC47" s="471" t="s">
        <v>88</v>
      </c>
      <c r="AD47" s="477">
        <v>0</v>
      </c>
      <c r="AE47" s="477">
        <v>4500000.3</v>
      </c>
      <c r="AF47" s="484">
        <v>0</v>
      </c>
      <c r="AG47" s="484">
        <v>0</v>
      </c>
      <c r="AH47" s="486"/>
      <c r="AI47" s="490"/>
      <c r="AJ47" s="491"/>
    </row>
    <row r="48" spans="2:36" ht="67.5" x14ac:dyDescent="0.25">
      <c r="B48" s="473"/>
      <c r="C48" s="473"/>
      <c r="D48" s="473"/>
      <c r="E48" s="473"/>
      <c r="F48" s="473"/>
      <c r="G48" s="473"/>
      <c r="H48" s="473"/>
      <c r="I48" s="473"/>
      <c r="J48" s="220" t="s">
        <v>383</v>
      </c>
      <c r="K48" s="214" t="s">
        <v>417</v>
      </c>
      <c r="L48" s="206" t="s">
        <v>91</v>
      </c>
      <c r="M48" s="212" t="s">
        <v>427</v>
      </c>
      <c r="N48" s="473"/>
      <c r="O48" s="473"/>
      <c r="P48" s="473"/>
      <c r="Q48" s="473"/>
      <c r="R48" s="473"/>
      <c r="S48" s="473"/>
      <c r="T48" s="503"/>
      <c r="U48" s="493"/>
      <c r="V48" s="493"/>
      <c r="W48" s="493"/>
      <c r="X48" s="493"/>
      <c r="Y48" s="488"/>
      <c r="Z48" s="488"/>
      <c r="AA48" s="488"/>
      <c r="AB48" s="493"/>
      <c r="AC48" s="473"/>
      <c r="AD48" s="493"/>
      <c r="AE48" s="493"/>
      <c r="AF48" s="488"/>
      <c r="AG48" s="488"/>
      <c r="AH48" s="486"/>
      <c r="AI48" s="490"/>
      <c r="AJ48" s="491"/>
    </row>
    <row r="49" spans="2:36" ht="45" x14ac:dyDescent="0.25">
      <c r="B49" s="473"/>
      <c r="C49" s="473"/>
      <c r="D49" s="473"/>
      <c r="E49" s="473"/>
      <c r="F49" s="473"/>
      <c r="G49" s="473"/>
      <c r="H49" s="473"/>
      <c r="I49" s="473"/>
      <c r="J49" s="220" t="s">
        <v>388</v>
      </c>
      <c r="K49" s="214" t="s">
        <v>372</v>
      </c>
      <c r="L49" s="206" t="s">
        <v>373</v>
      </c>
      <c r="M49" s="212" t="s">
        <v>404</v>
      </c>
      <c r="N49" s="473"/>
      <c r="O49" s="473"/>
      <c r="P49" s="473"/>
      <c r="Q49" s="473"/>
      <c r="R49" s="473"/>
      <c r="S49" s="473"/>
      <c r="T49" s="503"/>
      <c r="U49" s="493"/>
      <c r="V49" s="493"/>
      <c r="W49" s="493"/>
      <c r="X49" s="493"/>
      <c r="Y49" s="488"/>
      <c r="Z49" s="488"/>
      <c r="AA49" s="488"/>
      <c r="AB49" s="493"/>
      <c r="AC49" s="473"/>
      <c r="AD49" s="493"/>
      <c r="AE49" s="493"/>
      <c r="AF49" s="488"/>
      <c r="AG49" s="488"/>
      <c r="AH49" s="486"/>
      <c r="AI49" s="490"/>
      <c r="AJ49" s="491"/>
    </row>
    <row r="50" spans="2:36" ht="33.75" x14ac:dyDescent="0.25">
      <c r="B50" s="473"/>
      <c r="C50" s="473"/>
      <c r="D50" s="473"/>
      <c r="E50" s="473"/>
      <c r="F50" s="473"/>
      <c r="G50" s="473"/>
      <c r="H50" s="473"/>
      <c r="I50" s="473"/>
      <c r="J50" s="220" t="s">
        <v>378</v>
      </c>
      <c r="K50" s="214" t="s">
        <v>379</v>
      </c>
      <c r="L50" s="206" t="s">
        <v>380</v>
      </c>
      <c r="M50" s="212" t="s">
        <v>428</v>
      </c>
      <c r="N50" s="473"/>
      <c r="O50" s="473"/>
      <c r="P50" s="473"/>
      <c r="Q50" s="473"/>
      <c r="R50" s="473"/>
      <c r="S50" s="473"/>
      <c r="T50" s="503"/>
      <c r="U50" s="493"/>
      <c r="V50" s="493"/>
      <c r="W50" s="493"/>
      <c r="X50" s="493"/>
      <c r="Y50" s="488"/>
      <c r="Z50" s="488"/>
      <c r="AA50" s="488"/>
      <c r="AB50" s="493"/>
      <c r="AC50" s="473"/>
      <c r="AD50" s="493"/>
      <c r="AE50" s="493"/>
      <c r="AF50" s="488"/>
      <c r="AG50" s="488"/>
      <c r="AH50" s="486"/>
      <c r="AI50" s="490"/>
      <c r="AJ50" s="491"/>
    </row>
    <row r="51" spans="2:36" ht="45" x14ac:dyDescent="0.25">
      <c r="B51" s="472"/>
      <c r="C51" s="472"/>
      <c r="D51" s="472"/>
      <c r="E51" s="472"/>
      <c r="F51" s="472"/>
      <c r="G51" s="472"/>
      <c r="H51" s="472"/>
      <c r="I51" s="472"/>
      <c r="J51" s="220" t="s">
        <v>385</v>
      </c>
      <c r="K51" s="214" t="s">
        <v>276</v>
      </c>
      <c r="L51" s="206" t="s">
        <v>386</v>
      </c>
      <c r="M51" s="212" t="s">
        <v>429</v>
      </c>
      <c r="N51" s="472"/>
      <c r="O51" s="472"/>
      <c r="P51" s="472"/>
      <c r="Q51" s="472"/>
      <c r="R51" s="472"/>
      <c r="S51" s="472"/>
      <c r="T51" s="501"/>
      <c r="U51" s="478"/>
      <c r="V51" s="478"/>
      <c r="W51" s="478"/>
      <c r="X51" s="478"/>
      <c r="Y51" s="485"/>
      <c r="Z51" s="485"/>
      <c r="AA51" s="485"/>
      <c r="AB51" s="478"/>
      <c r="AC51" s="472"/>
      <c r="AD51" s="478"/>
      <c r="AE51" s="478"/>
      <c r="AF51" s="485"/>
      <c r="AG51" s="485"/>
      <c r="AH51" s="486"/>
      <c r="AI51" s="496"/>
      <c r="AJ51" s="483"/>
    </row>
    <row r="52" spans="2:36" ht="90" x14ac:dyDescent="0.25">
      <c r="B52" s="473" t="s">
        <v>430</v>
      </c>
      <c r="C52" s="473" t="s">
        <v>431</v>
      </c>
      <c r="D52" s="473" t="s">
        <v>363</v>
      </c>
      <c r="E52" s="473" t="s">
        <v>364</v>
      </c>
      <c r="F52" s="471" t="s">
        <v>586</v>
      </c>
      <c r="G52" s="471" t="s">
        <v>377</v>
      </c>
      <c r="H52" s="471" t="s">
        <v>80</v>
      </c>
      <c r="I52" s="471" t="s">
        <v>80</v>
      </c>
      <c r="J52" s="220" t="s">
        <v>382</v>
      </c>
      <c r="K52" s="214" t="s">
        <v>368</v>
      </c>
      <c r="L52" s="206" t="s">
        <v>369</v>
      </c>
      <c r="M52" s="212" t="s">
        <v>435</v>
      </c>
      <c r="N52" s="471" t="s">
        <v>120</v>
      </c>
      <c r="O52" s="471" t="s">
        <v>107</v>
      </c>
      <c r="P52" s="471" t="s">
        <v>370</v>
      </c>
      <c r="Q52" s="471" t="s">
        <v>86</v>
      </c>
      <c r="R52" s="471" t="s">
        <v>87</v>
      </c>
      <c r="S52" s="471" t="s">
        <v>133</v>
      </c>
      <c r="T52" s="480">
        <f>U52</f>
        <v>344335</v>
      </c>
      <c r="U52" s="477">
        <v>344335</v>
      </c>
      <c r="V52" s="477">
        <v>344335</v>
      </c>
      <c r="W52" s="477">
        <v>0</v>
      </c>
      <c r="X52" s="477">
        <v>0</v>
      </c>
      <c r="Y52" s="484">
        <v>0</v>
      </c>
      <c r="Z52" s="484">
        <v>0</v>
      </c>
      <c r="AA52" s="484">
        <v>0</v>
      </c>
      <c r="AB52" s="477">
        <v>60765</v>
      </c>
      <c r="AC52" s="471" t="s">
        <v>88</v>
      </c>
      <c r="AD52" s="477">
        <v>0</v>
      </c>
      <c r="AE52" s="477">
        <v>344335</v>
      </c>
      <c r="AF52" s="484">
        <v>0</v>
      </c>
      <c r="AG52" s="484">
        <v>0</v>
      </c>
      <c r="AH52" s="514" t="s">
        <v>433</v>
      </c>
      <c r="AI52" s="514" t="s">
        <v>434</v>
      </c>
      <c r="AJ52" s="497">
        <v>45635</v>
      </c>
    </row>
    <row r="53" spans="2:36" ht="45" x14ac:dyDescent="0.25">
      <c r="B53" s="473"/>
      <c r="C53" s="473"/>
      <c r="D53" s="473"/>
      <c r="E53" s="473"/>
      <c r="F53" s="473"/>
      <c r="G53" s="473"/>
      <c r="H53" s="473"/>
      <c r="I53" s="473"/>
      <c r="J53" s="220" t="s">
        <v>388</v>
      </c>
      <c r="K53" s="214" t="s">
        <v>372</v>
      </c>
      <c r="L53" s="206" t="s">
        <v>373</v>
      </c>
      <c r="M53" s="212" t="s">
        <v>404</v>
      </c>
      <c r="N53" s="473"/>
      <c r="O53" s="473"/>
      <c r="P53" s="473"/>
      <c r="Q53" s="473"/>
      <c r="R53" s="473"/>
      <c r="S53" s="473"/>
      <c r="T53" s="480"/>
      <c r="U53" s="493"/>
      <c r="V53" s="493"/>
      <c r="W53" s="493"/>
      <c r="X53" s="493"/>
      <c r="Y53" s="488"/>
      <c r="Z53" s="488"/>
      <c r="AA53" s="488"/>
      <c r="AB53" s="493"/>
      <c r="AC53" s="473"/>
      <c r="AD53" s="493"/>
      <c r="AE53" s="493"/>
      <c r="AF53" s="488"/>
      <c r="AG53" s="488"/>
      <c r="AH53" s="514"/>
      <c r="AI53" s="514"/>
      <c r="AJ53" s="497"/>
    </row>
    <row r="54" spans="2:36" ht="33.75" x14ac:dyDescent="0.25">
      <c r="B54" s="473"/>
      <c r="C54" s="473"/>
      <c r="D54" s="473"/>
      <c r="E54" s="473"/>
      <c r="F54" s="472"/>
      <c r="G54" s="472"/>
      <c r="H54" s="472"/>
      <c r="I54" s="472"/>
      <c r="J54" s="220" t="s">
        <v>378</v>
      </c>
      <c r="K54" s="214" t="s">
        <v>379</v>
      </c>
      <c r="L54" s="206" t="s">
        <v>380</v>
      </c>
      <c r="M54" s="212" t="s">
        <v>436</v>
      </c>
      <c r="N54" s="472"/>
      <c r="O54" s="472"/>
      <c r="P54" s="472"/>
      <c r="Q54" s="472"/>
      <c r="R54" s="472"/>
      <c r="S54" s="472"/>
      <c r="T54" s="480"/>
      <c r="U54" s="478"/>
      <c r="V54" s="478"/>
      <c r="W54" s="478"/>
      <c r="X54" s="478"/>
      <c r="Y54" s="485"/>
      <c r="Z54" s="485"/>
      <c r="AA54" s="485"/>
      <c r="AB54" s="478"/>
      <c r="AC54" s="472"/>
      <c r="AD54" s="478"/>
      <c r="AE54" s="478"/>
      <c r="AF54" s="485"/>
      <c r="AG54" s="485"/>
      <c r="AH54" s="514"/>
      <c r="AI54" s="514"/>
      <c r="AJ54" s="497"/>
    </row>
    <row r="55" spans="2:36" ht="45" x14ac:dyDescent="0.25">
      <c r="B55" s="471" t="s">
        <v>438</v>
      </c>
      <c r="C55" s="471" t="s">
        <v>439</v>
      </c>
      <c r="D55" s="471" t="s">
        <v>584</v>
      </c>
      <c r="E55" s="471" t="s">
        <v>393</v>
      </c>
      <c r="F55" s="471" t="s">
        <v>589</v>
      </c>
      <c r="G55" s="471" t="s">
        <v>377</v>
      </c>
      <c r="H55" s="471" t="s">
        <v>80</v>
      </c>
      <c r="I55" s="471" t="s">
        <v>80</v>
      </c>
      <c r="J55" s="220" t="s">
        <v>395</v>
      </c>
      <c r="K55" s="214" t="s">
        <v>396</v>
      </c>
      <c r="L55" s="206" t="s">
        <v>397</v>
      </c>
      <c r="M55" s="212" t="s">
        <v>440</v>
      </c>
      <c r="N55" s="471" t="s">
        <v>120</v>
      </c>
      <c r="O55" s="471" t="s">
        <v>107</v>
      </c>
      <c r="P55" s="471" t="s">
        <v>370</v>
      </c>
      <c r="Q55" s="471" t="s">
        <v>86</v>
      </c>
      <c r="R55" s="471" t="s">
        <v>87</v>
      </c>
      <c r="S55" s="471" t="s">
        <v>133</v>
      </c>
      <c r="T55" s="502">
        <v>142200</v>
      </c>
      <c r="U55" s="477">
        <v>142200</v>
      </c>
      <c r="V55" s="477">
        <v>142200</v>
      </c>
      <c r="W55" s="477">
        <v>0</v>
      </c>
      <c r="X55" s="477">
        <v>0</v>
      </c>
      <c r="Y55" s="484">
        <v>0</v>
      </c>
      <c r="Z55" s="484">
        <v>0</v>
      </c>
      <c r="AA55" s="484">
        <v>0</v>
      </c>
      <c r="AB55" s="477">
        <v>25100</v>
      </c>
      <c r="AC55" s="471" t="s">
        <v>88</v>
      </c>
      <c r="AD55" s="477">
        <v>0</v>
      </c>
      <c r="AE55" s="477">
        <v>142200</v>
      </c>
      <c r="AF55" s="484">
        <v>0</v>
      </c>
      <c r="AG55" s="484">
        <v>0</v>
      </c>
      <c r="AH55" s="515" t="s">
        <v>433</v>
      </c>
      <c r="AI55" s="515" t="s">
        <v>434</v>
      </c>
      <c r="AJ55" s="497">
        <v>45635</v>
      </c>
    </row>
    <row r="56" spans="2:36" ht="71.099999999999994" customHeight="1" x14ac:dyDescent="0.25">
      <c r="B56" s="472"/>
      <c r="C56" s="472"/>
      <c r="D56" s="472"/>
      <c r="E56" s="472"/>
      <c r="F56" s="472"/>
      <c r="G56" s="472"/>
      <c r="H56" s="472"/>
      <c r="I56" s="472"/>
      <c r="J56" s="220" t="s">
        <v>388</v>
      </c>
      <c r="K56" s="214" t="s">
        <v>372</v>
      </c>
      <c r="L56" s="206" t="s">
        <v>373</v>
      </c>
      <c r="M56" s="212" t="s">
        <v>404</v>
      </c>
      <c r="N56" s="472"/>
      <c r="O56" s="472"/>
      <c r="P56" s="472"/>
      <c r="Q56" s="472"/>
      <c r="R56" s="472"/>
      <c r="S56" s="472"/>
      <c r="T56" s="501"/>
      <c r="U56" s="478"/>
      <c r="V56" s="478"/>
      <c r="W56" s="478"/>
      <c r="X56" s="478"/>
      <c r="Y56" s="485"/>
      <c r="Z56" s="485"/>
      <c r="AA56" s="485"/>
      <c r="AB56" s="478"/>
      <c r="AC56" s="472"/>
      <c r="AD56" s="478"/>
      <c r="AE56" s="478"/>
      <c r="AF56" s="485"/>
      <c r="AG56" s="485"/>
      <c r="AH56" s="516"/>
      <c r="AI56" s="516"/>
      <c r="AJ56" s="497"/>
    </row>
    <row r="57" spans="2:36" ht="90" x14ac:dyDescent="0.25">
      <c r="B57" s="471" t="s">
        <v>441</v>
      </c>
      <c r="C57" s="471" t="s">
        <v>442</v>
      </c>
      <c r="D57" s="471" t="s">
        <v>363</v>
      </c>
      <c r="E57" s="471" t="s">
        <v>364</v>
      </c>
      <c r="F57" s="471" t="s">
        <v>590</v>
      </c>
      <c r="G57" s="471" t="s">
        <v>377</v>
      </c>
      <c r="H57" s="471" t="s">
        <v>80</v>
      </c>
      <c r="I57" s="471" t="s">
        <v>80</v>
      </c>
      <c r="J57" s="220" t="s">
        <v>382</v>
      </c>
      <c r="K57" s="214" t="s">
        <v>368</v>
      </c>
      <c r="L57" s="206" t="s">
        <v>369</v>
      </c>
      <c r="M57" s="212" t="s">
        <v>443</v>
      </c>
      <c r="N57" s="471" t="s">
        <v>120</v>
      </c>
      <c r="O57" s="471" t="s">
        <v>107</v>
      </c>
      <c r="P57" s="471" t="s">
        <v>370</v>
      </c>
      <c r="Q57" s="471" t="s">
        <v>86</v>
      </c>
      <c r="R57" s="471" t="s">
        <v>87</v>
      </c>
      <c r="S57" s="471" t="s">
        <v>133</v>
      </c>
      <c r="T57" s="479">
        <v>170000</v>
      </c>
      <c r="U57" s="477">
        <v>170000</v>
      </c>
      <c r="V57" s="477">
        <v>170000</v>
      </c>
      <c r="W57" s="477">
        <v>0</v>
      </c>
      <c r="X57" s="477">
        <v>0</v>
      </c>
      <c r="Y57" s="484">
        <v>0</v>
      </c>
      <c r="Z57" s="484">
        <v>0</v>
      </c>
      <c r="AA57" s="484">
        <v>0</v>
      </c>
      <c r="AB57" s="477">
        <v>30000</v>
      </c>
      <c r="AC57" s="471" t="s">
        <v>88</v>
      </c>
      <c r="AD57" s="477">
        <v>0</v>
      </c>
      <c r="AE57" s="477">
        <v>170000</v>
      </c>
      <c r="AF57" s="484">
        <v>0</v>
      </c>
      <c r="AG57" s="484">
        <v>0</v>
      </c>
      <c r="AH57" s="515" t="s">
        <v>305</v>
      </c>
      <c r="AI57" s="515" t="s">
        <v>306</v>
      </c>
      <c r="AJ57" s="497">
        <v>45726</v>
      </c>
    </row>
    <row r="58" spans="2:36" ht="45" x14ac:dyDescent="0.25">
      <c r="B58" s="473"/>
      <c r="C58" s="473"/>
      <c r="D58" s="473"/>
      <c r="E58" s="473"/>
      <c r="F58" s="473"/>
      <c r="G58" s="473"/>
      <c r="H58" s="473"/>
      <c r="I58" s="473"/>
      <c r="J58" s="220" t="s">
        <v>388</v>
      </c>
      <c r="K58" s="214" t="s">
        <v>372</v>
      </c>
      <c r="L58" s="206" t="s">
        <v>373</v>
      </c>
      <c r="M58" s="212" t="s">
        <v>404</v>
      </c>
      <c r="N58" s="473"/>
      <c r="O58" s="473"/>
      <c r="P58" s="473"/>
      <c r="Q58" s="473"/>
      <c r="R58" s="473"/>
      <c r="S58" s="473"/>
      <c r="T58" s="480"/>
      <c r="U58" s="493"/>
      <c r="V58" s="493"/>
      <c r="W58" s="493"/>
      <c r="X58" s="493"/>
      <c r="Y58" s="488"/>
      <c r="Z58" s="488"/>
      <c r="AA58" s="488"/>
      <c r="AB58" s="493"/>
      <c r="AC58" s="473"/>
      <c r="AD58" s="493"/>
      <c r="AE58" s="493"/>
      <c r="AF58" s="488"/>
      <c r="AG58" s="488"/>
      <c r="AH58" s="514"/>
      <c r="AI58" s="514"/>
      <c r="AJ58" s="497"/>
    </row>
    <row r="59" spans="2:36" ht="33.75" x14ac:dyDescent="0.25">
      <c r="B59" s="472"/>
      <c r="C59" s="472"/>
      <c r="D59" s="472"/>
      <c r="E59" s="472"/>
      <c r="F59" s="472"/>
      <c r="G59" s="472"/>
      <c r="H59" s="472"/>
      <c r="I59" s="472"/>
      <c r="J59" s="220" t="s">
        <v>378</v>
      </c>
      <c r="K59" s="214" t="s">
        <v>379</v>
      </c>
      <c r="L59" s="206" t="s">
        <v>380</v>
      </c>
      <c r="M59" s="212" t="s">
        <v>444</v>
      </c>
      <c r="N59" s="472"/>
      <c r="O59" s="472"/>
      <c r="P59" s="472"/>
      <c r="Q59" s="472"/>
      <c r="R59" s="472"/>
      <c r="S59" s="472"/>
      <c r="T59" s="487"/>
      <c r="U59" s="478"/>
      <c r="V59" s="478"/>
      <c r="W59" s="478"/>
      <c r="X59" s="478"/>
      <c r="Y59" s="485"/>
      <c r="Z59" s="485"/>
      <c r="AA59" s="485"/>
      <c r="AB59" s="478"/>
      <c r="AC59" s="472"/>
      <c r="AD59" s="478"/>
      <c r="AE59" s="478"/>
      <c r="AF59" s="485"/>
      <c r="AG59" s="485"/>
      <c r="AH59" s="516"/>
      <c r="AI59" s="516"/>
      <c r="AJ59" s="497"/>
    </row>
    <row r="60" spans="2:36" ht="90" x14ac:dyDescent="0.25">
      <c r="B60" s="471" t="s">
        <v>445</v>
      </c>
      <c r="C60" s="471" t="s">
        <v>591</v>
      </c>
      <c r="D60" s="471" t="s">
        <v>363</v>
      </c>
      <c r="E60" s="471" t="s">
        <v>364</v>
      </c>
      <c r="F60" s="471" t="s">
        <v>592</v>
      </c>
      <c r="G60" s="471" t="s">
        <v>377</v>
      </c>
      <c r="H60" s="471" t="s">
        <v>80</v>
      </c>
      <c r="I60" s="471" t="s">
        <v>80</v>
      </c>
      <c r="J60" s="220" t="s">
        <v>382</v>
      </c>
      <c r="K60" s="214" t="s">
        <v>368</v>
      </c>
      <c r="L60" s="206" t="s">
        <v>369</v>
      </c>
      <c r="M60" s="212" t="s">
        <v>446</v>
      </c>
      <c r="N60" s="471" t="s">
        <v>120</v>
      </c>
      <c r="O60" s="471" t="s">
        <v>107</v>
      </c>
      <c r="P60" s="471" t="s">
        <v>370</v>
      </c>
      <c r="Q60" s="471" t="s">
        <v>86</v>
      </c>
      <c r="R60" s="471" t="s">
        <v>87</v>
      </c>
      <c r="S60" s="471" t="s">
        <v>133</v>
      </c>
      <c r="T60" s="479">
        <v>876180</v>
      </c>
      <c r="U60" s="477">
        <v>876180</v>
      </c>
      <c r="V60" s="477">
        <v>876180</v>
      </c>
      <c r="W60" s="477">
        <v>0</v>
      </c>
      <c r="X60" s="477">
        <v>0</v>
      </c>
      <c r="Y60" s="484">
        <v>0</v>
      </c>
      <c r="Z60" s="484">
        <v>0</v>
      </c>
      <c r="AA60" s="484">
        <v>0</v>
      </c>
      <c r="AB60" s="477">
        <v>154620</v>
      </c>
      <c r="AC60" s="471" t="s">
        <v>88</v>
      </c>
      <c r="AD60" s="477">
        <v>0</v>
      </c>
      <c r="AE60" s="477">
        <v>876180</v>
      </c>
      <c r="AF60" s="484">
        <v>0</v>
      </c>
      <c r="AG60" s="484">
        <v>0</v>
      </c>
      <c r="AH60" s="517" t="s">
        <v>447</v>
      </c>
      <c r="AI60" s="517" t="s">
        <v>448</v>
      </c>
      <c r="AJ60" s="482"/>
    </row>
    <row r="61" spans="2:36" ht="45" x14ac:dyDescent="0.25">
      <c r="B61" s="473"/>
      <c r="C61" s="473"/>
      <c r="D61" s="473"/>
      <c r="E61" s="473"/>
      <c r="F61" s="473"/>
      <c r="G61" s="473"/>
      <c r="H61" s="473"/>
      <c r="I61" s="473"/>
      <c r="J61" s="220" t="s">
        <v>388</v>
      </c>
      <c r="K61" s="214" t="s">
        <v>372</v>
      </c>
      <c r="L61" s="206" t="s">
        <v>373</v>
      </c>
      <c r="M61" s="212" t="s">
        <v>404</v>
      </c>
      <c r="N61" s="473"/>
      <c r="O61" s="473"/>
      <c r="P61" s="473"/>
      <c r="Q61" s="473"/>
      <c r="R61" s="473"/>
      <c r="S61" s="473"/>
      <c r="T61" s="480"/>
      <c r="U61" s="493"/>
      <c r="V61" s="493"/>
      <c r="W61" s="493"/>
      <c r="X61" s="493"/>
      <c r="Y61" s="488"/>
      <c r="Z61" s="488"/>
      <c r="AA61" s="488"/>
      <c r="AB61" s="493"/>
      <c r="AC61" s="473"/>
      <c r="AD61" s="493"/>
      <c r="AE61" s="493"/>
      <c r="AF61" s="488"/>
      <c r="AG61" s="488"/>
      <c r="AH61" s="517"/>
      <c r="AI61" s="517"/>
      <c r="AJ61" s="491"/>
    </row>
    <row r="62" spans="2:36" ht="33.75" x14ac:dyDescent="0.25">
      <c r="B62" s="473"/>
      <c r="C62" s="473"/>
      <c r="D62" s="473"/>
      <c r="E62" s="473"/>
      <c r="F62" s="473"/>
      <c r="G62" s="473"/>
      <c r="H62" s="473"/>
      <c r="I62" s="473"/>
      <c r="J62" s="220" t="s">
        <v>378</v>
      </c>
      <c r="K62" s="214" t="s">
        <v>379</v>
      </c>
      <c r="L62" s="206" t="s">
        <v>380</v>
      </c>
      <c r="M62" s="212" t="s">
        <v>449</v>
      </c>
      <c r="N62" s="473"/>
      <c r="O62" s="473"/>
      <c r="P62" s="473"/>
      <c r="Q62" s="473"/>
      <c r="R62" s="473"/>
      <c r="S62" s="473"/>
      <c r="T62" s="487"/>
      <c r="U62" s="478"/>
      <c r="V62" s="478"/>
      <c r="W62" s="493"/>
      <c r="X62" s="493"/>
      <c r="Y62" s="488"/>
      <c r="Z62" s="488"/>
      <c r="AA62" s="488"/>
      <c r="AB62" s="478"/>
      <c r="AC62" s="473"/>
      <c r="AD62" s="493"/>
      <c r="AE62" s="478"/>
      <c r="AF62" s="488"/>
      <c r="AG62" s="488"/>
      <c r="AH62" s="517"/>
      <c r="AI62" s="517"/>
      <c r="AJ62" s="491"/>
    </row>
    <row r="63" spans="2:36" ht="45" x14ac:dyDescent="0.25">
      <c r="B63" s="473"/>
      <c r="C63" s="473"/>
      <c r="D63" s="492" t="s">
        <v>593</v>
      </c>
      <c r="E63" s="473"/>
      <c r="F63" s="492" t="s">
        <v>594</v>
      </c>
      <c r="G63" s="492" t="s">
        <v>595</v>
      </c>
      <c r="H63" s="473"/>
      <c r="I63" s="473"/>
      <c r="J63" s="220" t="s">
        <v>388</v>
      </c>
      <c r="K63" s="214" t="s">
        <v>372</v>
      </c>
      <c r="L63" s="206" t="s">
        <v>373</v>
      </c>
      <c r="M63" s="216" t="s">
        <v>596</v>
      </c>
      <c r="N63" s="473"/>
      <c r="O63" s="473"/>
      <c r="P63" s="473"/>
      <c r="Q63" s="473"/>
      <c r="R63" s="473"/>
      <c r="S63" s="473"/>
      <c r="T63" s="480">
        <v>1849013</v>
      </c>
      <c r="U63" s="477">
        <v>1849013</v>
      </c>
      <c r="V63" s="477">
        <v>1849013</v>
      </c>
      <c r="W63" s="493"/>
      <c r="X63" s="493"/>
      <c r="Y63" s="488"/>
      <c r="Z63" s="488"/>
      <c r="AA63" s="488"/>
      <c r="AB63" s="477">
        <v>326297</v>
      </c>
      <c r="AC63" s="473"/>
      <c r="AD63" s="493"/>
      <c r="AE63" s="477">
        <v>1849013</v>
      </c>
      <c r="AF63" s="488"/>
      <c r="AG63" s="488"/>
      <c r="AH63" s="517"/>
      <c r="AI63" s="517"/>
      <c r="AJ63" s="491"/>
    </row>
    <row r="64" spans="2:36" ht="38.1" customHeight="1" x14ac:dyDescent="0.25">
      <c r="B64" s="472"/>
      <c r="C64" s="472"/>
      <c r="D64" s="492"/>
      <c r="E64" s="472"/>
      <c r="F64" s="492"/>
      <c r="G64" s="492"/>
      <c r="H64" s="472"/>
      <c r="I64" s="472"/>
      <c r="J64" s="228" t="s">
        <v>597</v>
      </c>
      <c r="K64" s="208" t="s">
        <v>598</v>
      </c>
      <c r="L64" s="208" t="s">
        <v>369</v>
      </c>
      <c r="M64" s="229">
        <v>14.8</v>
      </c>
      <c r="N64" s="472"/>
      <c r="O64" s="472"/>
      <c r="P64" s="472"/>
      <c r="Q64" s="472"/>
      <c r="R64" s="472"/>
      <c r="S64" s="472"/>
      <c r="T64" s="487"/>
      <c r="U64" s="478"/>
      <c r="V64" s="478"/>
      <c r="W64" s="478"/>
      <c r="X64" s="478"/>
      <c r="Y64" s="485"/>
      <c r="Z64" s="485"/>
      <c r="AA64" s="485"/>
      <c r="AB64" s="478"/>
      <c r="AC64" s="472"/>
      <c r="AD64" s="478"/>
      <c r="AE64" s="478"/>
      <c r="AF64" s="485"/>
      <c r="AG64" s="485"/>
      <c r="AH64" s="517"/>
      <c r="AI64" s="517"/>
      <c r="AJ64" s="483"/>
    </row>
    <row r="65" spans="2:36" ht="90" x14ac:dyDescent="0.25">
      <c r="B65" s="471" t="s">
        <v>450</v>
      </c>
      <c r="C65" s="471" t="s">
        <v>451</v>
      </c>
      <c r="D65" s="471" t="s">
        <v>363</v>
      </c>
      <c r="E65" s="471" t="s">
        <v>364</v>
      </c>
      <c r="F65" s="471" t="s">
        <v>599</v>
      </c>
      <c r="G65" s="471" t="s">
        <v>377</v>
      </c>
      <c r="H65" s="471" t="s">
        <v>80</v>
      </c>
      <c r="I65" s="471" t="s">
        <v>80</v>
      </c>
      <c r="J65" s="220" t="s">
        <v>382</v>
      </c>
      <c r="K65" s="214" t="s">
        <v>368</v>
      </c>
      <c r="L65" s="206" t="s">
        <v>369</v>
      </c>
      <c r="M65" s="212" t="s">
        <v>452</v>
      </c>
      <c r="N65" s="471" t="s">
        <v>120</v>
      </c>
      <c r="O65" s="471" t="s">
        <v>98</v>
      </c>
      <c r="P65" s="471" t="s">
        <v>370</v>
      </c>
      <c r="Q65" s="471" t="s">
        <v>86</v>
      </c>
      <c r="R65" s="471" t="s">
        <v>87</v>
      </c>
      <c r="S65" s="471" t="s">
        <v>133</v>
      </c>
      <c r="T65" s="504">
        <v>4578333</v>
      </c>
      <c r="U65" s="504">
        <v>4578333</v>
      </c>
      <c r="V65" s="504">
        <v>4578333</v>
      </c>
      <c r="W65" s="477">
        <v>0</v>
      </c>
      <c r="X65" s="477">
        <v>0</v>
      </c>
      <c r="Y65" s="484">
        <v>0</v>
      </c>
      <c r="Z65" s="484">
        <v>0</v>
      </c>
      <c r="AA65" s="484">
        <v>0</v>
      </c>
      <c r="AB65" s="504">
        <v>807941.12</v>
      </c>
      <c r="AC65" s="471" t="s">
        <v>88</v>
      </c>
      <c r="AD65" s="477">
        <v>0</v>
      </c>
      <c r="AE65" s="504">
        <v>4578333</v>
      </c>
      <c r="AF65" s="484">
        <v>0</v>
      </c>
      <c r="AG65" s="484">
        <v>0</v>
      </c>
      <c r="AH65" s="514" t="s">
        <v>447</v>
      </c>
      <c r="AI65" s="514" t="s">
        <v>448</v>
      </c>
      <c r="AJ65" s="482"/>
    </row>
    <row r="66" spans="2:36" ht="67.5" x14ac:dyDescent="0.25">
      <c r="B66" s="473"/>
      <c r="C66" s="473"/>
      <c r="D66" s="473"/>
      <c r="E66" s="473"/>
      <c r="F66" s="473"/>
      <c r="G66" s="473"/>
      <c r="H66" s="473"/>
      <c r="I66" s="473"/>
      <c r="J66" s="220" t="s">
        <v>383</v>
      </c>
      <c r="K66" s="214" t="s">
        <v>417</v>
      </c>
      <c r="L66" s="206" t="s">
        <v>91</v>
      </c>
      <c r="M66" s="212" t="s">
        <v>422</v>
      </c>
      <c r="N66" s="473"/>
      <c r="O66" s="473"/>
      <c r="P66" s="473"/>
      <c r="Q66" s="473"/>
      <c r="R66" s="473"/>
      <c r="S66" s="473"/>
      <c r="T66" s="504"/>
      <c r="U66" s="504"/>
      <c r="V66" s="504"/>
      <c r="W66" s="493"/>
      <c r="X66" s="493"/>
      <c r="Y66" s="488"/>
      <c r="Z66" s="488"/>
      <c r="AA66" s="488"/>
      <c r="AB66" s="504"/>
      <c r="AC66" s="473"/>
      <c r="AD66" s="493"/>
      <c r="AE66" s="504"/>
      <c r="AF66" s="488"/>
      <c r="AG66" s="488"/>
      <c r="AH66" s="514"/>
      <c r="AI66" s="514"/>
      <c r="AJ66" s="491"/>
    </row>
    <row r="67" spans="2:36" ht="45" x14ac:dyDescent="0.25">
      <c r="B67" s="473"/>
      <c r="C67" s="473"/>
      <c r="D67" s="473"/>
      <c r="E67" s="473"/>
      <c r="F67" s="473"/>
      <c r="G67" s="473"/>
      <c r="H67" s="473"/>
      <c r="I67" s="473"/>
      <c r="J67" s="220" t="s">
        <v>388</v>
      </c>
      <c r="K67" s="214" t="s">
        <v>372</v>
      </c>
      <c r="L67" s="206" t="s">
        <v>373</v>
      </c>
      <c r="M67" s="212" t="s">
        <v>404</v>
      </c>
      <c r="N67" s="473"/>
      <c r="O67" s="473"/>
      <c r="P67" s="473"/>
      <c r="Q67" s="473"/>
      <c r="R67" s="473"/>
      <c r="S67" s="473"/>
      <c r="T67" s="504"/>
      <c r="U67" s="504"/>
      <c r="V67" s="504"/>
      <c r="W67" s="493"/>
      <c r="X67" s="493"/>
      <c r="Y67" s="488"/>
      <c r="Z67" s="488"/>
      <c r="AA67" s="488"/>
      <c r="AB67" s="504"/>
      <c r="AC67" s="473"/>
      <c r="AD67" s="493"/>
      <c r="AE67" s="504"/>
      <c r="AF67" s="488"/>
      <c r="AG67" s="488"/>
      <c r="AH67" s="514"/>
      <c r="AI67" s="514"/>
      <c r="AJ67" s="491"/>
    </row>
    <row r="68" spans="2:36" ht="33.75" x14ac:dyDescent="0.25">
      <c r="B68" s="473"/>
      <c r="C68" s="473"/>
      <c r="D68" s="473"/>
      <c r="E68" s="473"/>
      <c r="F68" s="473"/>
      <c r="G68" s="473"/>
      <c r="H68" s="473"/>
      <c r="I68" s="473"/>
      <c r="J68" s="220" t="s">
        <v>378</v>
      </c>
      <c r="K68" s="214" t="s">
        <v>379</v>
      </c>
      <c r="L68" s="206" t="s">
        <v>380</v>
      </c>
      <c r="M68" s="206" t="s">
        <v>453</v>
      </c>
      <c r="N68" s="473"/>
      <c r="O68" s="473"/>
      <c r="P68" s="473"/>
      <c r="Q68" s="473"/>
      <c r="R68" s="473"/>
      <c r="S68" s="473"/>
      <c r="T68" s="504"/>
      <c r="U68" s="504"/>
      <c r="V68" s="504"/>
      <c r="W68" s="493"/>
      <c r="X68" s="493"/>
      <c r="Y68" s="488"/>
      <c r="Z68" s="488"/>
      <c r="AA68" s="488"/>
      <c r="AB68" s="504"/>
      <c r="AC68" s="473"/>
      <c r="AD68" s="493"/>
      <c r="AE68" s="504"/>
      <c r="AF68" s="488"/>
      <c r="AG68" s="488"/>
      <c r="AH68" s="514"/>
      <c r="AI68" s="514"/>
      <c r="AJ68" s="491"/>
    </row>
    <row r="69" spans="2:36" ht="45" x14ac:dyDescent="0.25">
      <c r="B69" s="472"/>
      <c r="C69" s="472"/>
      <c r="D69" s="472"/>
      <c r="E69" s="472"/>
      <c r="F69" s="472"/>
      <c r="G69" s="472"/>
      <c r="H69" s="472"/>
      <c r="I69" s="472"/>
      <c r="J69" s="220" t="s">
        <v>385</v>
      </c>
      <c r="K69" s="214" t="s">
        <v>276</v>
      </c>
      <c r="L69" s="206" t="s">
        <v>386</v>
      </c>
      <c r="M69" s="206">
        <v>15</v>
      </c>
      <c r="N69" s="472"/>
      <c r="O69" s="472"/>
      <c r="P69" s="472"/>
      <c r="Q69" s="472"/>
      <c r="R69" s="472"/>
      <c r="S69" s="472"/>
      <c r="T69" s="504"/>
      <c r="U69" s="504"/>
      <c r="V69" s="504"/>
      <c r="W69" s="478"/>
      <c r="X69" s="478"/>
      <c r="Y69" s="485"/>
      <c r="Z69" s="485"/>
      <c r="AA69" s="485"/>
      <c r="AB69" s="504"/>
      <c r="AC69" s="472"/>
      <c r="AD69" s="478"/>
      <c r="AE69" s="504"/>
      <c r="AF69" s="485"/>
      <c r="AG69" s="485"/>
      <c r="AH69" s="516"/>
      <c r="AI69" s="516"/>
      <c r="AJ69" s="483"/>
    </row>
    <row r="70" spans="2:36" ht="45" x14ac:dyDescent="0.25">
      <c r="B70" s="471" t="s">
        <v>600</v>
      </c>
      <c r="C70" s="471" t="s">
        <v>601</v>
      </c>
      <c r="D70" s="471" t="s">
        <v>392</v>
      </c>
      <c r="E70" s="471" t="s">
        <v>393</v>
      </c>
      <c r="F70" s="471" t="s">
        <v>602</v>
      </c>
      <c r="G70" s="471" t="s">
        <v>595</v>
      </c>
      <c r="H70" s="204"/>
      <c r="I70" s="204"/>
      <c r="J70" s="220" t="s">
        <v>388</v>
      </c>
      <c r="K70" s="214" t="s">
        <v>372</v>
      </c>
      <c r="L70" s="206" t="s">
        <v>373</v>
      </c>
      <c r="M70" s="212" t="s">
        <v>404</v>
      </c>
      <c r="N70" s="471" t="s">
        <v>120</v>
      </c>
      <c r="O70" s="471" t="s">
        <v>107</v>
      </c>
      <c r="P70" s="471" t="s">
        <v>370</v>
      </c>
      <c r="Q70" s="471" t="s">
        <v>86</v>
      </c>
      <c r="R70" s="471" t="s">
        <v>87</v>
      </c>
      <c r="S70" s="471" t="s">
        <v>133</v>
      </c>
      <c r="T70" s="479">
        <v>10459455.699999999</v>
      </c>
      <c r="U70" s="477">
        <v>10459455.699999999</v>
      </c>
      <c r="V70" s="477">
        <v>10459455.699999999</v>
      </c>
      <c r="W70" s="489" t="s">
        <v>603</v>
      </c>
      <c r="X70" s="489" t="s">
        <v>603</v>
      </c>
      <c r="Y70" s="515" t="s">
        <v>603</v>
      </c>
      <c r="Z70" s="515" t="s">
        <v>603</v>
      </c>
      <c r="AA70" s="484" t="s">
        <v>603</v>
      </c>
      <c r="AB70" s="477">
        <v>1845786.3</v>
      </c>
      <c r="AC70" s="471" t="s">
        <v>88</v>
      </c>
      <c r="AD70" s="477"/>
      <c r="AE70" s="477"/>
      <c r="AF70" s="477"/>
      <c r="AG70" s="477"/>
      <c r="AH70" s="515" t="s">
        <v>274</v>
      </c>
      <c r="AI70" s="515" t="s">
        <v>195</v>
      </c>
      <c r="AJ70" s="518">
        <v>45537</v>
      </c>
    </row>
    <row r="71" spans="2:36" ht="75.599999999999994" customHeight="1" x14ac:dyDescent="0.25">
      <c r="B71" s="472"/>
      <c r="C71" s="472"/>
      <c r="D71" s="472"/>
      <c r="E71" s="472"/>
      <c r="F71" s="472"/>
      <c r="G71" s="472"/>
      <c r="H71" s="204"/>
      <c r="I71" s="204"/>
      <c r="J71" s="220" t="s">
        <v>395</v>
      </c>
      <c r="K71" s="214" t="s">
        <v>396</v>
      </c>
      <c r="L71" s="206" t="s">
        <v>397</v>
      </c>
      <c r="M71" s="206">
        <v>286944</v>
      </c>
      <c r="N71" s="472"/>
      <c r="O71" s="472"/>
      <c r="P71" s="472"/>
      <c r="Q71" s="472"/>
      <c r="R71" s="472"/>
      <c r="S71" s="472"/>
      <c r="T71" s="487"/>
      <c r="U71" s="478"/>
      <c r="V71" s="478"/>
      <c r="W71" s="496"/>
      <c r="X71" s="496"/>
      <c r="Y71" s="516"/>
      <c r="Z71" s="516"/>
      <c r="AA71" s="485"/>
      <c r="AB71" s="478"/>
      <c r="AC71" s="472"/>
      <c r="AD71" s="478"/>
      <c r="AE71" s="478"/>
      <c r="AF71" s="478"/>
      <c r="AG71" s="478"/>
      <c r="AH71" s="516"/>
      <c r="AI71" s="516"/>
      <c r="AJ71" s="519"/>
    </row>
    <row r="72" spans="2:36" ht="45" x14ac:dyDescent="0.25">
      <c r="B72" s="471" t="s">
        <v>604</v>
      </c>
      <c r="C72" s="471" t="s">
        <v>605</v>
      </c>
      <c r="D72" s="471" t="s">
        <v>392</v>
      </c>
      <c r="E72" s="471" t="s">
        <v>393</v>
      </c>
      <c r="F72" s="471" t="s">
        <v>606</v>
      </c>
      <c r="G72" s="471" t="s">
        <v>595</v>
      </c>
      <c r="H72" s="204"/>
      <c r="I72" s="204"/>
      <c r="J72" s="220" t="s">
        <v>388</v>
      </c>
      <c r="K72" s="214" t="s">
        <v>372</v>
      </c>
      <c r="L72" s="206" t="s">
        <v>373</v>
      </c>
      <c r="M72" s="206">
        <v>1</v>
      </c>
      <c r="N72" s="471" t="s">
        <v>120</v>
      </c>
      <c r="O72" s="471" t="s">
        <v>107</v>
      </c>
      <c r="P72" s="471" t="s">
        <v>370</v>
      </c>
      <c r="Q72" s="471" t="s">
        <v>86</v>
      </c>
      <c r="R72" s="471" t="s">
        <v>87</v>
      </c>
      <c r="S72" s="471" t="s">
        <v>133</v>
      </c>
      <c r="T72" s="479">
        <v>2550499.7999999998</v>
      </c>
      <c r="U72" s="477">
        <v>2550499.7999999998</v>
      </c>
      <c r="V72" s="477">
        <v>2550499.7999999998</v>
      </c>
      <c r="W72" s="489" t="s">
        <v>603</v>
      </c>
      <c r="X72" s="489" t="s">
        <v>603</v>
      </c>
      <c r="Y72" s="515" t="s">
        <v>603</v>
      </c>
      <c r="Z72" s="515" t="s">
        <v>603</v>
      </c>
      <c r="AA72" s="484" t="s">
        <v>603</v>
      </c>
      <c r="AB72" s="477">
        <v>450088.2</v>
      </c>
      <c r="AC72" s="471" t="s">
        <v>88</v>
      </c>
      <c r="AD72" s="477"/>
      <c r="AE72" s="477"/>
      <c r="AF72" s="477"/>
      <c r="AG72" s="477"/>
      <c r="AH72" s="515" t="s">
        <v>433</v>
      </c>
      <c r="AI72" s="515" t="s">
        <v>434</v>
      </c>
      <c r="AJ72" s="518">
        <v>45635</v>
      </c>
    </row>
    <row r="73" spans="2:36" ht="69" customHeight="1" x14ac:dyDescent="0.25">
      <c r="B73" s="472"/>
      <c r="C73" s="472"/>
      <c r="D73" s="472"/>
      <c r="E73" s="472"/>
      <c r="F73" s="472"/>
      <c r="G73" s="472"/>
      <c r="H73" s="204"/>
      <c r="I73" s="204"/>
      <c r="J73" s="220" t="s">
        <v>395</v>
      </c>
      <c r="K73" s="214" t="s">
        <v>396</v>
      </c>
      <c r="L73" s="206" t="s">
        <v>397</v>
      </c>
      <c r="M73" s="206">
        <v>154224</v>
      </c>
      <c r="N73" s="472"/>
      <c r="O73" s="472"/>
      <c r="P73" s="472"/>
      <c r="Q73" s="472"/>
      <c r="R73" s="472"/>
      <c r="S73" s="472"/>
      <c r="T73" s="487"/>
      <c r="U73" s="478"/>
      <c r="V73" s="478"/>
      <c r="W73" s="496"/>
      <c r="X73" s="496"/>
      <c r="Y73" s="516"/>
      <c r="Z73" s="516"/>
      <c r="AA73" s="485"/>
      <c r="AB73" s="478"/>
      <c r="AC73" s="472"/>
      <c r="AD73" s="478"/>
      <c r="AE73" s="478"/>
      <c r="AF73" s="478"/>
      <c r="AG73" s="478"/>
      <c r="AH73" s="516"/>
      <c r="AI73" s="516"/>
      <c r="AJ73" s="519"/>
    </row>
    <row r="74" spans="2:36" ht="45" x14ac:dyDescent="0.25">
      <c r="B74" s="471" t="s">
        <v>607</v>
      </c>
      <c r="C74" s="471" t="s">
        <v>608</v>
      </c>
      <c r="D74" s="471" t="s">
        <v>392</v>
      </c>
      <c r="E74" s="471" t="s">
        <v>393</v>
      </c>
      <c r="F74" s="471" t="s">
        <v>609</v>
      </c>
      <c r="G74" s="471" t="s">
        <v>595</v>
      </c>
      <c r="H74" s="204"/>
      <c r="I74" s="204"/>
      <c r="J74" s="220" t="s">
        <v>388</v>
      </c>
      <c r="K74" s="214" t="s">
        <v>372</v>
      </c>
      <c r="L74" s="206" t="s">
        <v>373</v>
      </c>
      <c r="M74" s="206">
        <v>1</v>
      </c>
      <c r="N74" s="471" t="s">
        <v>120</v>
      </c>
      <c r="O74" s="471" t="s">
        <v>107</v>
      </c>
      <c r="P74" s="471" t="s">
        <v>370</v>
      </c>
      <c r="Q74" s="471" t="s">
        <v>86</v>
      </c>
      <c r="R74" s="471" t="s">
        <v>87</v>
      </c>
      <c r="S74" s="471" t="s">
        <v>133</v>
      </c>
      <c r="T74" s="479">
        <v>2055470</v>
      </c>
      <c r="U74" s="477">
        <v>2055470</v>
      </c>
      <c r="V74" s="477">
        <v>2055470</v>
      </c>
      <c r="W74" s="489" t="s">
        <v>603</v>
      </c>
      <c r="X74" s="489" t="s">
        <v>603</v>
      </c>
      <c r="Y74" s="515" t="s">
        <v>603</v>
      </c>
      <c r="Z74" s="515" t="s">
        <v>603</v>
      </c>
      <c r="AA74" s="484" t="s">
        <v>603</v>
      </c>
      <c r="AB74" s="477">
        <v>362730</v>
      </c>
      <c r="AC74" s="471" t="s">
        <v>88</v>
      </c>
      <c r="AD74" s="477"/>
      <c r="AE74" s="477"/>
      <c r="AF74" s="477"/>
      <c r="AG74" s="477"/>
      <c r="AH74" s="515" t="s">
        <v>309</v>
      </c>
      <c r="AI74" s="515" t="s">
        <v>310</v>
      </c>
      <c r="AJ74" s="518"/>
    </row>
    <row r="75" spans="2:36" ht="66" customHeight="1" x14ac:dyDescent="0.25">
      <c r="B75" s="472"/>
      <c r="C75" s="472"/>
      <c r="D75" s="472"/>
      <c r="E75" s="472"/>
      <c r="F75" s="472"/>
      <c r="G75" s="472"/>
      <c r="H75" s="204"/>
      <c r="I75" s="204"/>
      <c r="J75" s="220" t="s">
        <v>395</v>
      </c>
      <c r="K75" s="214" t="s">
        <v>396</v>
      </c>
      <c r="L75" s="206" t="s">
        <v>397</v>
      </c>
      <c r="M75" s="206">
        <v>37632</v>
      </c>
      <c r="N75" s="472"/>
      <c r="O75" s="472"/>
      <c r="P75" s="472"/>
      <c r="Q75" s="472"/>
      <c r="R75" s="472"/>
      <c r="S75" s="472"/>
      <c r="T75" s="487"/>
      <c r="U75" s="478"/>
      <c r="V75" s="478"/>
      <c r="W75" s="496"/>
      <c r="X75" s="496"/>
      <c r="Y75" s="516"/>
      <c r="Z75" s="516"/>
      <c r="AA75" s="485"/>
      <c r="AB75" s="478"/>
      <c r="AC75" s="472"/>
      <c r="AD75" s="478"/>
      <c r="AE75" s="478"/>
      <c r="AF75" s="478"/>
      <c r="AG75" s="478"/>
      <c r="AH75" s="516"/>
      <c r="AI75" s="516"/>
      <c r="AJ75" s="519"/>
    </row>
    <row r="76" spans="2:36" ht="45" x14ac:dyDescent="0.25">
      <c r="B76" s="471" t="s">
        <v>610</v>
      </c>
      <c r="C76" s="471" t="s">
        <v>611</v>
      </c>
      <c r="D76" s="471" t="s">
        <v>392</v>
      </c>
      <c r="E76" s="471" t="s">
        <v>393</v>
      </c>
      <c r="F76" s="471" t="s">
        <v>612</v>
      </c>
      <c r="G76" s="471" t="s">
        <v>595</v>
      </c>
      <c r="H76" s="204"/>
      <c r="I76" s="204"/>
      <c r="J76" s="220" t="s">
        <v>388</v>
      </c>
      <c r="K76" s="214" t="s">
        <v>372</v>
      </c>
      <c r="L76" s="206" t="s">
        <v>373</v>
      </c>
      <c r="M76" s="206">
        <v>1</v>
      </c>
      <c r="N76" s="471" t="s">
        <v>120</v>
      </c>
      <c r="O76" s="471" t="s">
        <v>107</v>
      </c>
      <c r="P76" s="471" t="s">
        <v>370</v>
      </c>
      <c r="Q76" s="471" t="s">
        <v>86</v>
      </c>
      <c r="R76" s="471" t="s">
        <v>87</v>
      </c>
      <c r="S76" s="471" t="s">
        <v>133</v>
      </c>
      <c r="T76" s="479">
        <v>3410625</v>
      </c>
      <c r="U76" s="477">
        <v>909500</v>
      </c>
      <c r="V76" s="477">
        <v>909500</v>
      </c>
      <c r="W76" s="489" t="s">
        <v>603</v>
      </c>
      <c r="X76" s="489" t="s">
        <v>603</v>
      </c>
      <c r="Y76" s="515" t="s">
        <v>603</v>
      </c>
      <c r="Z76" s="515" t="s">
        <v>603</v>
      </c>
      <c r="AA76" s="484" t="s">
        <v>603</v>
      </c>
      <c r="AB76" s="477">
        <v>160500</v>
      </c>
      <c r="AC76" s="471" t="s">
        <v>88</v>
      </c>
      <c r="AD76" s="477"/>
      <c r="AE76" s="477"/>
      <c r="AF76" s="477"/>
      <c r="AG76" s="477"/>
      <c r="AH76" s="515" t="s">
        <v>613</v>
      </c>
      <c r="AI76" s="515" t="s">
        <v>614</v>
      </c>
      <c r="AJ76" s="518"/>
    </row>
    <row r="77" spans="2:36" ht="45" x14ac:dyDescent="0.25">
      <c r="B77" s="473"/>
      <c r="C77" s="473"/>
      <c r="D77" s="473"/>
      <c r="E77" s="473"/>
      <c r="F77" s="472"/>
      <c r="G77" s="472"/>
      <c r="H77" s="204"/>
      <c r="I77" s="204"/>
      <c r="J77" s="220" t="s">
        <v>395</v>
      </c>
      <c r="K77" s="214" t="s">
        <v>396</v>
      </c>
      <c r="L77" s="206" t="s">
        <v>397</v>
      </c>
      <c r="M77" s="206">
        <v>12000</v>
      </c>
      <c r="N77" s="473"/>
      <c r="O77" s="473"/>
      <c r="P77" s="473"/>
      <c r="Q77" s="473"/>
      <c r="R77" s="473"/>
      <c r="S77" s="473"/>
      <c r="T77" s="480"/>
      <c r="U77" s="478"/>
      <c r="V77" s="478"/>
      <c r="W77" s="490"/>
      <c r="X77" s="490"/>
      <c r="Y77" s="514"/>
      <c r="Z77" s="514"/>
      <c r="AA77" s="488"/>
      <c r="AB77" s="478"/>
      <c r="AC77" s="472"/>
      <c r="AD77" s="478"/>
      <c r="AE77" s="478"/>
      <c r="AF77" s="478"/>
      <c r="AG77" s="478"/>
      <c r="AH77" s="514"/>
      <c r="AI77" s="514"/>
      <c r="AJ77" s="520"/>
    </row>
    <row r="78" spans="2:36" ht="45" x14ac:dyDescent="0.25">
      <c r="B78" s="473"/>
      <c r="C78" s="473"/>
      <c r="D78" s="473"/>
      <c r="E78" s="473"/>
      <c r="F78" s="471" t="s">
        <v>615</v>
      </c>
      <c r="G78" s="471" t="s">
        <v>595</v>
      </c>
      <c r="H78" s="204"/>
      <c r="I78" s="204"/>
      <c r="J78" s="220" t="s">
        <v>388</v>
      </c>
      <c r="K78" s="214" t="s">
        <v>372</v>
      </c>
      <c r="L78" s="206" t="s">
        <v>373</v>
      </c>
      <c r="M78" s="206">
        <v>1</v>
      </c>
      <c r="N78" s="473"/>
      <c r="O78" s="473"/>
      <c r="P78" s="473"/>
      <c r="Q78" s="473"/>
      <c r="R78" s="473"/>
      <c r="S78" s="473"/>
      <c r="T78" s="480"/>
      <c r="U78" s="477">
        <v>1637100</v>
      </c>
      <c r="V78" s="477">
        <v>1637100</v>
      </c>
      <c r="W78" s="490"/>
      <c r="X78" s="490"/>
      <c r="Y78" s="514"/>
      <c r="Z78" s="514"/>
      <c r="AA78" s="488"/>
      <c r="AB78" s="477">
        <v>288900</v>
      </c>
      <c r="AC78" s="471" t="s">
        <v>88</v>
      </c>
      <c r="AD78" s="477"/>
      <c r="AE78" s="477"/>
      <c r="AF78" s="477"/>
      <c r="AG78" s="477"/>
      <c r="AH78" s="514"/>
      <c r="AI78" s="514"/>
      <c r="AJ78" s="520"/>
    </row>
    <row r="79" spans="2:36" ht="45" x14ac:dyDescent="0.25">
      <c r="B79" s="473"/>
      <c r="C79" s="473"/>
      <c r="D79" s="473"/>
      <c r="E79" s="473"/>
      <c r="F79" s="472"/>
      <c r="G79" s="472"/>
      <c r="H79" s="204"/>
      <c r="I79" s="204"/>
      <c r="J79" s="220" t="s">
        <v>395</v>
      </c>
      <c r="K79" s="214" t="s">
        <v>396</v>
      </c>
      <c r="L79" s="206" t="s">
        <v>397</v>
      </c>
      <c r="M79" s="206">
        <v>12000</v>
      </c>
      <c r="N79" s="473"/>
      <c r="O79" s="473"/>
      <c r="P79" s="473"/>
      <c r="Q79" s="473"/>
      <c r="R79" s="473"/>
      <c r="S79" s="473"/>
      <c r="T79" s="480"/>
      <c r="U79" s="478"/>
      <c r="V79" s="478"/>
      <c r="W79" s="490"/>
      <c r="X79" s="490"/>
      <c r="Y79" s="514"/>
      <c r="Z79" s="514"/>
      <c r="AA79" s="488"/>
      <c r="AB79" s="478"/>
      <c r="AC79" s="472"/>
      <c r="AD79" s="478"/>
      <c r="AE79" s="478"/>
      <c r="AF79" s="478"/>
      <c r="AG79" s="478"/>
      <c r="AH79" s="514"/>
      <c r="AI79" s="514"/>
      <c r="AJ79" s="520"/>
    </row>
    <row r="80" spans="2:36" ht="45" x14ac:dyDescent="0.25">
      <c r="B80" s="473"/>
      <c r="C80" s="473"/>
      <c r="D80" s="473"/>
      <c r="E80" s="473"/>
      <c r="F80" s="471" t="s">
        <v>616</v>
      </c>
      <c r="G80" s="471" t="s">
        <v>595</v>
      </c>
      <c r="H80" s="204"/>
      <c r="I80" s="204"/>
      <c r="J80" s="220" t="s">
        <v>388</v>
      </c>
      <c r="K80" s="214" t="s">
        <v>372</v>
      </c>
      <c r="L80" s="206" t="s">
        <v>373</v>
      </c>
      <c r="M80" s="206">
        <v>1</v>
      </c>
      <c r="N80" s="473"/>
      <c r="O80" s="473"/>
      <c r="P80" s="473"/>
      <c r="Q80" s="473"/>
      <c r="R80" s="473"/>
      <c r="S80" s="473"/>
      <c r="T80" s="480"/>
      <c r="U80" s="477">
        <v>864025</v>
      </c>
      <c r="V80" s="477">
        <v>864025</v>
      </c>
      <c r="W80" s="490"/>
      <c r="X80" s="490"/>
      <c r="Y80" s="514"/>
      <c r="Z80" s="514"/>
      <c r="AA80" s="488"/>
      <c r="AB80" s="477">
        <v>152475</v>
      </c>
      <c r="AC80" s="471" t="s">
        <v>88</v>
      </c>
      <c r="AD80" s="477"/>
      <c r="AE80" s="477"/>
      <c r="AF80" s="477"/>
      <c r="AG80" s="477"/>
      <c r="AH80" s="514"/>
      <c r="AI80" s="514"/>
      <c r="AJ80" s="520"/>
    </row>
    <row r="81" spans="2:36" ht="90" x14ac:dyDescent="0.25">
      <c r="B81" s="473"/>
      <c r="C81" s="473"/>
      <c r="D81" s="473"/>
      <c r="E81" s="473"/>
      <c r="F81" s="473"/>
      <c r="G81" s="473"/>
      <c r="H81" s="204"/>
      <c r="I81" s="204"/>
      <c r="J81" s="220" t="s">
        <v>617</v>
      </c>
      <c r="K81" s="214" t="s">
        <v>618</v>
      </c>
      <c r="L81" s="206" t="s">
        <v>369</v>
      </c>
      <c r="M81" s="206">
        <v>0.17</v>
      </c>
      <c r="N81" s="473"/>
      <c r="O81" s="473"/>
      <c r="P81" s="473"/>
      <c r="Q81" s="473"/>
      <c r="R81" s="473"/>
      <c r="S81" s="473"/>
      <c r="T81" s="480"/>
      <c r="U81" s="493"/>
      <c r="V81" s="493"/>
      <c r="W81" s="490"/>
      <c r="X81" s="490"/>
      <c r="Y81" s="514"/>
      <c r="Z81" s="514"/>
      <c r="AA81" s="488"/>
      <c r="AB81" s="493"/>
      <c r="AC81" s="473"/>
      <c r="AD81" s="478"/>
      <c r="AE81" s="478"/>
      <c r="AF81" s="478"/>
      <c r="AG81" s="478"/>
      <c r="AH81" s="514"/>
      <c r="AI81" s="514"/>
      <c r="AJ81" s="520"/>
    </row>
    <row r="82" spans="2:36" ht="45" x14ac:dyDescent="0.25">
      <c r="B82" s="472"/>
      <c r="C82" s="472"/>
      <c r="D82" s="472"/>
      <c r="E82" s="472"/>
      <c r="F82" s="472"/>
      <c r="G82" s="472"/>
      <c r="H82" s="204"/>
      <c r="I82" s="204"/>
      <c r="J82" s="220" t="s">
        <v>619</v>
      </c>
      <c r="K82" s="214" t="s">
        <v>620</v>
      </c>
      <c r="L82" s="206" t="s">
        <v>621</v>
      </c>
      <c r="M82" s="206">
        <v>9100</v>
      </c>
      <c r="N82" s="472"/>
      <c r="O82" s="472"/>
      <c r="P82" s="472"/>
      <c r="Q82" s="472"/>
      <c r="R82" s="472"/>
      <c r="S82" s="472"/>
      <c r="T82" s="487"/>
      <c r="U82" s="478"/>
      <c r="V82" s="478"/>
      <c r="W82" s="496"/>
      <c r="X82" s="496"/>
      <c r="Y82" s="516"/>
      <c r="Z82" s="516"/>
      <c r="AA82" s="485"/>
      <c r="AB82" s="478"/>
      <c r="AC82" s="472"/>
      <c r="AD82" s="211"/>
      <c r="AE82" s="211"/>
      <c r="AF82" s="211"/>
      <c r="AG82" s="211"/>
      <c r="AH82" s="516"/>
      <c r="AI82" s="516"/>
      <c r="AJ82" s="519"/>
    </row>
    <row r="83" spans="2:36" ht="45" customHeight="1" x14ac:dyDescent="0.25">
      <c r="B83" s="471" t="s">
        <v>622</v>
      </c>
      <c r="C83" s="471" t="s">
        <v>623</v>
      </c>
      <c r="D83" s="471" t="s">
        <v>593</v>
      </c>
      <c r="E83" s="471" t="s">
        <v>364</v>
      </c>
      <c r="F83" s="471" t="s">
        <v>624</v>
      </c>
      <c r="G83" s="471" t="s">
        <v>595</v>
      </c>
      <c r="H83" s="204"/>
      <c r="I83" s="204"/>
      <c r="J83" s="220" t="s">
        <v>388</v>
      </c>
      <c r="K83" s="214" t="s">
        <v>372</v>
      </c>
      <c r="L83" s="206" t="s">
        <v>373</v>
      </c>
      <c r="M83" s="206">
        <v>1</v>
      </c>
      <c r="N83" s="471" t="s">
        <v>120</v>
      </c>
      <c r="O83" s="471" t="s">
        <v>107</v>
      </c>
      <c r="P83" s="471" t="s">
        <v>370</v>
      </c>
      <c r="Q83" s="471" t="s">
        <v>86</v>
      </c>
      <c r="R83" s="471" t="s">
        <v>87</v>
      </c>
      <c r="S83" s="471" t="s">
        <v>133</v>
      </c>
      <c r="T83" s="479">
        <v>19428960</v>
      </c>
      <c r="U83" s="477">
        <v>19428960</v>
      </c>
      <c r="V83" s="477">
        <v>19428960</v>
      </c>
      <c r="W83" s="489" t="s">
        <v>603</v>
      </c>
      <c r="X83" s="489" t="s">
        <v>603</v>
      </c>
      <c r="Y83" s="515" t="s">
        <v>603</v>
      </c>
      <c r="Z83" s="515" t="s">
        <v>603</v>
      </c>
      <c r="AA83" s="484" t="s">
        <v>603</v>
      </c>
      <c r="AB83" s="477">
        <v>3428640</v>
      </c>
      <c r="AC83" s="471" t="s">
        <v>88</v>
      </c>
      <c r="AD83" s="477"/>
      <c r="AE83" s="477"/>
      <c r="AF83" s="477"/>
      <c r="AG83" s="477"/>
      <c r="AH83" s="515" t="s">
        <v>274</v>
      </c>
      <c r="AI83" s="515" t="s">
        <v>195</v>
      </c>
      <c r="AJ83" s="518">
        <v>45540</v>
      </c>
    </row>
    <row r="84" spans="2:36" ht="60.6" customHeight="1" x14ac:dyDescent="0.25">
      <c r="B84" s="472"/>
      <c r="C84" s="472"/>
      <c r="D84" s="472"/>
      <c r="E84" s="472"/>
      <c r="F84" s="472"/>
      <c r="G84" s="472"/>
      <c r="H84" s="204"/>
      <c r="I84" s="204"/>
      <c r="J84" s="220" t="s">
        <v>597</v>
      </c>
      <c r="K84" s="214" t="s">
        <v>625</v>
      </c>
      <c r="L84" s="206" t="s">
        <v>369</v>
      </c>
      <c r="M84" s="206">
        <v>13.45</v>
      </c>
      <c r="N84" s="472"/>
      <c r="O84" s="472"/>
      <c r="P84" s="472"/>
      <c r="Q84" s="472"/>
      <c r="R84" s="472"/>
      <c r="S84" s="472"/>
      <c r="T84" s="487"/>
      <c r="U84" s="478"/>
      <c r="V84" s="478"/>
      <c r="W84" s="496"/>
      <c r="X84" s="496"/>
      <c r="Y84" s="516"/>
      <c r="Z84" s="516"/>
      <c r="AA84" s="485"/>
      <c r="AB84" s="478"/>
      <c r="AC84" s="472"/>
      <c r="AD84" s="478"/>
      <c r="AE84" s="478"/>
      <c r="AF84" s="478"/>
      <c r="AG84" s="478"/>
      <c r="AH84" s="516"/>
      <c r="AI84" s="516"/>
      <c r="AJ84" s="519"/>
    </row>
    <row r="85" spans="2:36" ht="45" x14ac:dyDescent="0.25">
      <c r="B85" s="471" t="s">
        <v>626</v>
      </c>
      <c r="C85" s="471" t="s">
        <v>627</v>
      </c>
      <c r="D85" s="471" t="s">
        <v>593</v>
      </c>
      <c r="E85" s="471" t="s">
        <v>364</v>
      </c>
      <c r="F85" s="471" t="s">
        <v>628</v>
      </c>
      <c r="G85" s="471" t="s">
        <v>595</v>
      </c>
      <c r="H85" s="204"/>
      <c r="I85" s="204"/>
      <c r="J85" s="220" t="s">
        <v>388</v>
      </c>
      <c r="K85" s="214" t="s">
        <v>372</v>
      </c>
      <c r="L85" s="206" t="s">
        <v>373</v>
      </c>
      <c r="M85" s="234">
        <v>1</v>
      </c>
      <c r="N85" s="521" t="s">
        <v>120</v>
      </c>
      <c r="O85" s="471" t="s">
        <v>107</v>
      </c>
      <c r="P85" s="471" t="s">
        <v>370</v>
      </c>
      <c r="Q85" s="471" t="s">
        <v>86</v>
      </c>
      <c r="R85" s="471" t="s">
        <v>87</v>
      </c>
      <c r="S85" s="471" t="s">
        <v>133</v>
      </c>
      <c r="T85" s="479">
        <v>545700</v>
      </c>
      <c r="U85" s="477">
        <v>545700</v>
      </c>
      <c r="V85" s="477">
        <v>545700</v>
      </c>
      <c r="W85" s="489" t="s">
        <v>603</v>
      </c>
      <c r="X85" s="489" t="s">
        <v>603</v>
      </c>
      <c r="Y85" s="515" t="s">
        <v>603</v>
      </c>
      <c r="Z85" s="515" t="s">
        <v>603</v>
      </c>
      <c r="AA85" s="484" t="s">
        <v>603</v>
      </c>
      <c r="AB85" s="477">
        <v>96300</v>
      </c>
      <c r="AC85" s="471" t="s">
        <v>88</v>
      </c>
      <c r="AD85" s="477"/>
      <c r="AE85" s="477"/>
      <c r="AF85" s="477"/>
      <c r="AG85" s="477"/>
      <c r="AH85" s="515" t="s">
        <v>549</v>
      </c>
      <c r="AI85" s="515" t="s">
        <v>550</v>
      </c>
      <c r="AJ85" s="518"/>
    </row>
    <row r="86" spans="2:36" ht="67.5" x14ac:dyDescent="0.25">
      <c r="B86" s="472"/>
      <c r="C86" s="472"/>
      <c r="D86" s="472"/>
      <c r="E86" s="472"/>
      <c r="F86" s="472"/>
      <c r="G86" s="472"/>
      <c r="H86" s="204"/>
      <c r="I86" s="204"/>
      <c r="J86" s="230" t="s">
        <v>597</v>
      </c>
      <c r="K86" s="214" t="s">
        <v>625</v>
      </c>
      <c r="L86" s="206" t="s">
        <v>369</v>
      </c>
      <c r="M86" s="234">
        <v>5.3959999999999999</v>
      </c>
      <c r="N86" s="522"/>
      <c r="O86" s="472"/>
      <c r="P86" s="472"/>
      <c r="Q86" s="472"/>
      <c r="R86" s="472"/>
      <c r="S86" s="472"/>
      <c r="T86" s="487"/>
      <c r="U86" s="478"/>
      <c r="V86" s="478"/>
      <c r="W86" s="496"/>
      <c r="X86" s="496"/>
      <c r="Y86" s="516"/>
      <c r="Z86" s="516"/>
      <c r="AA86" s="485"/>
      <c r="AB86" s="478"/>
      <c r="AC86" s="472"/>
      <c r="AD86" s="478"/>
      <c r="AE86" s="478"/>
      <c r="AF86" s="478"/>
      <c r="AG86" s="478"/>
      <c r="AH86" s="516"/>
      <c r="AI86" s="516"/>
      <c r="AJ86" s="519"/>
    </row>
    <row r="87" spans="2:36" ht="90" x14ac:dyDescent="0.25">
      <c r="B87" s="471" t="s">
        <v>659</v>
      </c>
      <c r="C87" s="471" t="s">
        <v>660</v>
      </c>
      <c r="D87" s="471" t="s">
        <v>432</v>
      </c>
      <c r="E87" s="471" t="s">
        <v>364</v>
      </c>
      <c r="F87" s="471" t="s">
        <v>585</v>
      </c>
      <c r="G87" s="471" t="s">
        <v>377</v>
      </c>
      <c r="H87" s="471" t="s">
        <v>80</v>
      </c>
      <c r="I87" s="471" t="s">
        <v>80</v>
      </c>
      <c r="J87" s="220" t="s">
        <v>382</v>
      </c>
      <c r="K87" s="214" t="s">
        <v>368</v>
      </c>
      <c r="L87" s="206" t="s">
        <v>369</v>
      </c>
      <c r="M87" s="235">
        <v>0.93</v>
      </c>
      <c r="N87" s="521" t="s">
        <v>120</v>
      </c>
      <c r="O87" s="471" t="s">
        <v>107</v>
      </c>
      <c r="P87" s="471" t="s">
        <v>370</v>
      </c>
      <c r="Q87" s="471" t="s">
        <v>86</v>
      </c>
      <c r="R87" s="471" t="s">
        <v>87</v>
      </c>
      <c r="S87" s="471" t="s">
        <v>133</v>
      </c>
      <c r="T87" s="477">
        <f>U87+U90+U93</f>
        <v>646000</v>
      </c>
      <c r="U87" s="477">
        <v>212500</v>
      </c>
      <c r="V87" s="477">
        <v>212500</v>
      </c>
      <c r="W87" s="471" t="s">
        <v>162</v>
      </c>
      <c r="X87" s="471" t="s">
        <v>162</v>
      </c>
      <c r="Y87" s="471" t="s">
        <v>162</v>
      </c>
      <c r="Z87" s="471" t="s">
        <v>162</v>
      </c>
      <c r="AA87" s="471" t="s">
        <v>162</v>
      </c>
      <c r="AB87" s="477">
        <v>37500</v>
      </c>
      <c r="AC87" s="471" t="s">
        <v>88</v>
      </c>
      <c r="AD87" s="471" t="s">
        <v>162</v>
      </c>
      <c r="AE87" s="477">
        <v>212500</v>
      </c>
      <c r="AF87" s="471" t="s">
        <v>162</v>
      </c>
      <c r="AG87" s="471" t="s">
        <v>162</v>
      </c>
      <c r="AH87" s="527">
        <v>45901</v>
      </c>
      <c r="AI87" s="527">
        <v>45962</v>
      </c>
      <c r="AJ87" s="524"/>
    </row>
    <row r="88" spans="2:36" ht="45" x14ac:dyDescent="0.25">
      <c r="B88" s="473"/>
      <c r="C88" s="473"/>
      <c r="D88" s="473"/>
      <c r="E88" s="473"/>
      <c r="F88" s="473"/>
      <c r="G88" s="473"/>
      <c r="H88" s="473"/>
      <c r="I88" s="473"/>
      <c r="J88" s="220" t="s">
        <v>388</v>
      </c>
      <c r="K88" s="214" t="s">
        <v>372</v>
      </c>
      <c r="L88" s="206" t="s">
        <v>373</v>
      </c>
      <c r="M88" s="236" t="s">
        <v>404</v>
      </c>
      <c r="N88" s="523"/>
      <c r="O88" s="473"/>
      <c r="P88" s="473"/>
      <c r="Q88" s="473"/>
      <c r="R88" s="473"/>
      <c r="S88" s="473"/>
      <c r="T88" s="473"/>
      <c r="U88" s="493"/>
      <c r="V88" s="493"/>
      <c r="W88" s="473"/>
      <c r="X88" s="473"/>
      <c r="Y88" s="473"/>
      <c r="Z88" s="473"/>
      <c r="AA88" s="473"/>
      <c r="AB88" s="493"/>
      <c r="AC88" s="473"/>
      <c r="AD88" s="473"/>
      <c r="AE88" s="493"/>
      <c r="AF88" s="473"/>
      <c r="AG88" s="473"/>
      <c r="AH88" s="528"/>
      <c r="AI88" s="528"/>
      <c r="AJ88" s="525"/>
    </row>
    <row r="89" spans="2:36" ht="33.75" x14ac:dyDescent="0.25">
      <c r="B89" s="473"/>
      <c r="C89" s="473"/>
      <c r="D89" s="473"/>
      <c r="E89" s="473"/>
      <c r="F89" s="472"/>
      <c r="G89" s="473"/>
      <c r="H89" s="473"/>
      <c r="I89" s="473"/>
      <c r="J89" s="220" t="s">
        <v>378</v>
      </c>
      <c r="K89" s="214" t="s">
        <v>379</v>
      </c>
      <c r="L89" s="206" t="s">
        <v>380</v>
      </c>
      <c r="M89" s="237">
        <v>9300</v>
      </c>
      <c r="N89" s="523"/>
      <c r="O89" s="473"/>
      <c r="P89" s="473"/>
      <c r="Q89" s="473"/>
      <c r="R89" s="473"/>
      <c r="S89" s="473"/>
      <c r="T89" s="473"/>
      <c r="U89" s="478"/>
      <c r="V89" s="478"/>
      <c r="W89" s="473"/>
      <c r="X89" s="473"/>
      <c r="Y89" s="473"/>
      <c r="Z89" s="473"/>
      <c r="AA89" s="473"/>
      <c r="AB89" s="478"/>
      <c r="AC89" s="473"/>
      <c r="AD89" s="473"/>
      <c r="AE89" s="478"/>
      <c r="AF89" s="473"/>
      <c r="AG89" s="473"/>
      <c r="AH89" s="528"/>
      <c r="AI89" s="528"/>
      <c r="AJ89" s="525"/>
    </row>
    <row r="90" spans="2:36" ht="90" x14ac:dyDescent="0.25">
      <c r="B90" s="473"/>
      <c r="C90" s="473"/>
      <c r="D90" s="473"/>
      <c r="E90" s="473"/>
      <c r="F90" s="471" t="s">
        <v>587</v>
      </c>
      <c r="G90" s="473"/>
      <c r="H90" s="473" t="s">
        <v>80</v>
      </c>
      <c r="I90" s="473" t="s">
        <v>80</v>
      </c>
      <c r="J90" s="220" t="s">
        <v>382</v>
      </c>
      <c r="K90" s="214" t="s">
        <v>368</v>
      </c>
      <c r="L90" s="206" t="s">
        <v>369</v>
      </c>
      <c r="M90" s="235">
        <v>3.4969999999999999</v>
      </c>
      <c r="N90" s="523" t="s">
        <v>120</v>
      </c>
      <c r="O90" s="473" t="s">
        <v>107</v>
      </c>
      <c r="P90" s="473" t="s">
        <v>370</v>
      </c>
      <c r="Q90" s="473" t="s">
        <v>86</v>
      </c>
      <c r="R90" s="473" t="s">
        <v>87</v>
      </c>
      <c r="S90" s="473" t="s">
        <v>133</v>
      </c>
      <c r="T90" s="473"/>
      <c r="U90" s="477">
        <v>212500</v>
      </c>
      <c r="V90" s="477">
        <v>212500</v>
      </c>
      <c r="W90" s="473">
        <v>0</v>
      </c>
      <c r="X90" s="473">
        <v>0</v>
      </c>
      <c r="Y90" s="473">
        <v>0</v>
      </c>
      <c r="Z90" s="473">
        <v>0</v>
      </c>
      <c r="AA90" s="473">
        <v>0</v>
      </c>
      <c r="AB90" s="477">
        <v>37500</v>
      </c>
      <c r="AC90" s="473" t="s">
        <v>88</v>
      </c>
      <c r="AD90" s="473">
        <v>0</v>
      </c>
      <c r="AE90" s="477">
        <v>212500</v>
      </c>
      <c r="AF90" s="473">
        <v>0</v>
      </c>
      <c r="AG90" s="473"/>
      <c r="AH90" s="528"/>
      <c r="AI90" s="528"/>
      <c r="AJ90" s="525"/>
    </row>
    <row r="91" spans="2:36" ht="45" x14ac:dyDescent="0.25">
      <c r="B91" s="473"/>
      <c r="C91" s="473"/>
      <c r="D91" s="473"/>
      <c r="E91" s="473"/>
      <c r="F91" s="473"/>
      <c r="G91" s="473"/>
      <c r="H91" s="473"/>
      <c r="I91" s="473"/>
      <c r="J91" s="220" t="s">
        <v>388</v>
      </c>
      <c r="K91" s="214" t="s">
        <v>372</v>
      </c>
      <c r="L91" s="206" t="s">
        <v>373</v>
      </c>
      <c r="M91" s="236" t="s">
        <v>404</v>
      </c>
      <c r="N91" s="523"/>
      <c r="O91" s="473"/>
      <c r="P91" s="473"/>
      <c r="Q91" s="473"/>
      <c r="R91" s="473"/>
      <c r="S91" s="473"/>
      <c r="T91" s="473"/>
      <c r="U91" s="493"/>
      <c r="V91" s="493"/>
      <c r="W91" s="473"/>
      <c r="X91" s="473"/>
      <c r="Y91" s="473"/>
      <c r="Z91" s="473"/>
      <c r="AA91" s="473"/>
      <c r="AB91" s="493"/>
      <c r="AC91" s="473"/>
      <c r="AD91" s="473"/>
      <c r="AE91" s="493"/>
      <c r="AF91" s="473"/>
      <c r="AG91" s="473"/>
      <c r="AH91" s="528"/>
      <c r="AI91" s="528"/>
      <c r="AJ91" s="525"/>
    </row>
    <row r="92" spans="2:36" ht="33.75" x14ac:dyDescent="0.25">
      <c r="B92" s="473"/>
      <c r="C92" s="473"/>
      <c r="D92" s="473"/>
      <c r="E92" s="473"/>
      <c r="F92" s="472"/>
      <c r="G92" s="473"/>
      <c r="H92" s="473"/>
      <c r="I92" s="473"/>
      <c r="J92" s="220" t="s">
        <v>378</v>
      </c>
      <c r="K92" s="214" t="s">
        <v>379</v>
      </c>
      <c r="L92" s="206" t="s">
        <v>380</v>
      </c>
      <c r="M92" s="236" t="s">
        <v>437</v>
      </c>
      <c r="N92" s="523"/>
      <c r="O92" s="473"/>
      <c r="P92" s="473"/>
      <c r="Q92" s="473"/>
      <c r="R92" s="473"/>
      <c r="S92" s="473"/>
      <c r="T92" s="473"/>
      <c r="U92" s="478"/>
      <c r="V92" s="478"/>
      <c r="W92" s="473"/>
      <c r="X92" s="473"/>
      <c r="Y92" s="473"/>
      <c r="Z92" s="473"/>
      <c r="AA92" s="473"/>
      <c r="AB92" s="478"/>
      <c r="AC92" s="473"/>
      <c r="AD92" s="473"/>
      <c r="AE92" s="478"/>
      <c r="AF92" s="473"/>
      <c r="AG92" s="473"/>
      <c r="AH92" s="528"/>
      <c r="AI92" s="528"/>
      <c r="AJ92" s="525"/>
    </row>
    <row r="93" spans="2:36" ht="90" x14ac:dyDescent="0.25">
      <c r="B93" s="473"/>
      <c r="C93" s="473"/>
      <c r="D93" s="473"/>
      <c r="E93" s="473"/>
      <c r="F93" s="471" t="s">
        <v>588</v>
      </c>
      <c r="G93" s="473"/>
      <c r="H93" s="473" t="s">
        <v>80</v>
      </c>
      <c r="I93" s="473" t="s">
        <v>80</v>
      </c>
      <c r="J93" s="220" t="s">
        <v>382</v>
      </c>
      <c r="K93" s="214" t="s">
        <v>368</v>
      </c>
      <c r="L93" s="206" t="s">
        <v>369</v>
      </c>
      <c r="M93" s="235">
        <v>0.35</v>
      </c>
      <c r="N93" s="523" t="s">
        <v>120</v>
      </c>
      <c r="O93" s="473" t="s">
        <v>107</v>
      </c>
      <c r="P93" s="473" t="s">
        <v>370</v>
      </c>
      <c r="Q93" s="473" t="s">
        <v>86</v>
      </c>
      <c r="R93" s="473" t="s">
        <v>87</v>
      </c>
      <c r="S93" s="473" t="s">
        <v>133</v>
      </c>
      <c r="T93" s="473"/>
      <c r="U93" s="477">
        <v>221000</v>
      </c>
      <c r="V93" s="477">
        <v>221000</v>
      </c>
      <c r="W93" s="473">
        <v>0</v>
      </c>
      <c r="X93" s="473">
        <v>0</v>
      </c>
      <c r="Y93" s="473">
        <v>0</v>
      </c>
      <c r="Z93" s="473">
        <v>0</v>
      </c>
      <c r="AA93" s="473">
        <v>0</v>
      </c>
      <c r="AB93" s="477">
        <v>39000</v>
      </c>
      <c r="AC93" s="473" t="s">
        <v>88</v>
      </c>
      <c r="AD93" s="473">
        <v>0</v>
      </c>
      <c r="AE93" s="477">
        <v>221000</v>
      </c>
      <c r="AF93" s="473">
        <v>0</v>
      </c>
      <c r="AG93" s="473">
        <v>0</v>
      </c>
      <c r="AH93" s="528"/>
      <c r="AI93" s="528"/>
      <c r="AJ93" s="525"/>
    </row>
    <row r="94" spans="2:36" ht="45" x14ac:dyDescent="0.25">
      <c r="B94" s="473"/>
      <c r="C94" s="473"/>
      <c r="D94" s="473"/>
      <c r="E94" s="473"/>
      <c r="F94" s="473"/>
      <c r="G94" s="473"/>
      <c r="H94" s="473"/>
      <c r="I94" s="473"/>
      <c r="J94" s="220" t="s">
        <v>388</v>
      </c>
      <c r="K94" s="214" t="s">
        <v>372</v>
      </c>
      <c r="L94" s="206" t="s">
        <v>373</v>
      </c>
      <c r="M94" s="236" t="s">
        <v>404</v>
      </c>
      <c r="N94" s="523"/>
      <c r="O94" s="473"/>
      <c r="P94" s="473"/>
      <c r="Q94" s="473"/>
      <c r="R94" s="473"/>
      <c r="S94" s="473"/>
      <c r="T94" s="473"/>
      <c r="U94" s="493"/>
      <c r="V94" s="493"/>
      <c r="W94" s="473"/>
      <c r="X94" s="473"/>
      <c r="Y94" s="473"/>
      <c r="Z94" s="473"/>
      <c r="AA94" s="473"/>
      <c r="AB94" s="493"/>
      <c r="AC94" s="473"/>
      <c r="AD94" s="473"/>
      <c r="AE94" s="493"/>
      <c r="AF94" s="473"/>
      <c r="AG94" s="473"/>
      <c r="AH94" s="528"/>
      <c r="AI94" s="528"/>
      <c r="AJ94" s="525"/>
    </row>
    <row r="95" spans="2:36" ht="33.75" x14ac:dyDescent="0.25">
      <c r="B95" s="472"/>
      <c r="C95" s="472"/>
      <c r="D95" s="472"/>
      <c r="E95" s="472"/>
      <c r="F95" s="472"/>
      <c r="G95" s="472"/>
      <c r="H95" s="472"/>
      <c r="I95" s="472"/>
      <c r="J95" s="230" t="s">
        <v>378</v>
      </c>
      <c r="K95" s="214" t="s">
        <v>379</v>
      </c>
      <c r="L95" s="206" t="s">
        <v>380</v>
      </c>
      <c r="M95" s="237">
        <v>1731</v>
      </c>
      <c r="N95" s="522"/>
      <c r="O95" s="472"/>
      <c r="P95" s="472"/>
      <c r="Q95" s="472"/>
      <c r="R95" s="472"/>
      <c r="S95" s="472"/>
      <c r="T95" s="472"/>
      <c r="U95" s="478"/>
      <c r="V95" s="478"/>
      <c r="W95" s="472"/>
      <c r="X95" s="472"/>
      <c r="Y95" s="472"/>
      <c r="Z95" s="472"/>
      <c r="AA95" s="472"/>
      <c r="AB95" s="478"/>
      <c r="AC95" s="472"/>
      <c r="AD95" s="472"/>
      <c r="AE95" s="478"/>
      <c r="AF95" s="472"/>
      <c r="AG95" s="472"/>
      <c r="AH95" s="529"/>
      <c r="AI95" s="529"/>
      <c r="AJ95" s="526"/>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AA87:AA95"/>
    <mergeCell ref="AB87:AB89"/>
    <mergeCell ref="AC87:AC95"/>
    <mergeCell ref="R87:R95"/>
    <mergeCell ref="N87:N95"/>
    <mergeCell ref="O87:O95"/>
    <mergeCell ref="P87:P95"/>
    <mergeCell ref="Q87:Q95"/>
    <mergeCell ref="AJ87:AJ95"/>
    <mergeCell ref="F90:F92"/>
    <mergeCell ref="U90:U92"/>
    <mergeCell ref="V90:V92"/>
    <mergeCell ref="AB90:AB92"/>
    <mergeCell ref="AE90:AE92"/>
    <mergeCell ref="F93:F95"/>
    <mergeCell ref="U93:U95"/>
    <mergeCell ref="V93:V95"/>
    <mergeCell ref="AB93:AB95"/>
    <mergeCell ref="AD87:AD95"/>
    <mergeCell ref="AE87:AE89"/>
    <mergeCell ref="AF87:AF95"/>
    <mergeCell ref="AG87:AG95"/>
    <mergeCell ref="AH87:AH95"/>
    <mergeCell ref="AI87:AI95"/>
    <mergeCell ref="AE93:AE95"/>
    <mergeCell ref="X87:X95"/>
    <mergeCell ref="Y87:Y95"/>
    <mergeCell ref="Z87:Z95"/>
    <mergeCell ref="B87:B95"/>
    <mergeCell ref="C87:C95"/>
    <mergeCell ref="D87:D95"/>
    <mergeCell ref="E87:E95"/>
    <mergeCell ref="F87:F89"/>
    <mergeCell ref="G87:G95"/>
    <mergeCell ref="AA85:AA86"/>
    <mergeCell ref="AB85:AB86"/>
    <mergeCell ref="AC85:AC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AA83:AA84"/>
    <mergeCell ref="P83:P84"/>
    <mergeCell ref="Q83:Q84"/>
    <mergeCell ref="R83:R84"/>
    <mergeCell ref="S83:S84"/>
    <mergeCell ref="T83:T84"/>
    <mergeCell ref="U83:U84"/>
    <mergeCell ref="AF80:AF81"/>
    <mergeCell ref="Q85:Q86"/>
    <mergeCell ref="R85:R86"/>
    <mergeCell ref="S85:S86"/>
    <mergeCell ref="T85:T86"/>
    <mergeCell ref="AD85:AD86"/>
    <mergeCell ref="AE85:AE86"/>
    <mergeCell ref="AF85:AF86"/>
    <mergeCell ref="B83:B84"/>
    <mergeCell ref="C83:C84"/>
    <mergeCell ref="D83:D84"/>
    <mergeCell ref="E83:E84"/>
    <mergeCell ref="F83:F84"/>
    <mergeCell ref="G83:G84"/>
    <mergeCell ref="N83:N84"/>
    <mergeCell ref="O83:O84"/>
    <mergeCell ref="Z83:Z84"/>
    <mergeCell ref="AF78:AF79"/>
    <mergeCell ref="AG78:AG79"/>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G80:AG81"/>
    <mergeCell ref="AF76:AF77"/>
    <mergeCell ref="AG76:AG77"/>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Z72:Z73"/>
    <mergeCell ref="AA72:AA73"/>
    <mergeCell ref="P72:P73"/>
    <mergeCell ref="Q72:Q73"/>
    <mergeCell ref="R72:R73"/>
    <mergeCell ref="S72:S73"/>
    <mergeCell ref="T72:T73"/>
    <mergeCell ref="U72:U73"/>
    <mergeCell ref="AI70:AI71"/>
    <mergeCell ref="T70:T71"/>
    <mergeCell ref="U70:U71"/>
    <mergeCell ref="V70:V71"/>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T57:T59"/>
    <mergeCell ref="U57:U59"/>
    <mergeCell ref="V57:V59"/>
    <mergeCell ref="W57:W59"/>
    <mergeCell ref="H57:H59"/>
    <mergeCell ref="I57:I59"/>
    <mergeCell ref="N57:N59"/>
    <mergeCell ref="O57:O59"/>
    <mergeCell ref="P57:P59"/>
    <mergeCell ref="Q57:Q59"/>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AB47:AB51"/>
    <mergeCell ref="AC47:AC51"/>
    <mergeCell ref="AD47:AD51"/>
    <mergeCell ref="O47:O51"/>
    <mergeCell ref="P47:P51"/>
    <mergeCell ref="Q47:Q51"/>
    <mergeCell ref="R47:R51"/>
    <mergeCell ref="S47:S51"/>
    <mergeCell ref="U47:U51"/>
    <mergeCell ref="W47:W51"/>
    <mergeCell ref="X47:X51"/>
    <mergeCell ref="Y47:Y51"/>
    <mergeCell ref="Z47:Z51"/>
    <mergeCell ref="AA47:AA51"/>
    <mergeCell ref="B52:B54"/>
    <mergeCell ref="C52:C54"/>
    <mergeCell ref="D52:D54"/>
    <mergeCell ref="E52:E54"/>
    <mergeCell ref="F52:F54"/>
    <mergeCell ref="G52:G54"/>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F42:F46"/>
    <mergeCell ref="G42:G46"/>
    <mergeCell ref="AE47:AE51"/>
    <mergeCell ref="AF47:AF51"/>
    <mergeCell ref="AG47:AG51"/>
    <mergeCell ref="V47:V51"/>
    <mergeCell ref="H42:H46"/>
    <mergeCell ref="I42:I46"/>
    <mergeCell ref="N42:N46"/>
    <mergeCell ref="O42:O46"/>
    <mergeCell ref="AB39:AB41"/>
    <mergeCell ref="AC39:AC41"/>
    <mergeCell ref="AD39:AD41"/>
    <mergeCell ref="AE39:AE41"/>
    <mergeCell ref="AF39:AF41"/>
    <mergeCell ref="AC42:AC46"/>
    <mergeCell ref="AD42:AD46"/>
    <mergeCell ref="AE42:AE46"/>
    <mergeCell ref="AF42:AF46"/>
    <mergeCell ref="Y39:Y41"/>
    <mergeCell ref="Z39:Z41"/>
    <mergeCell ref="AA39:AA41"/>
    <mergeCell ref="O39:O41"/>
    <mergeCell ref="P39:P41"/>
    <mergeCell ref="Q39:Q41"/>
    <mergeCell ref="R39:R41"/>
    <mergeCell ref="S39:S41"/>
    <mergeCell ref="U39:U41"/>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W31:W33"/>
    <mergeCell ref="X31:X33"/>
    <mergeCell ref="Y31:Y33"/>
    <mergeCell ref="Z31:Z33"/>
    <mergeCell ref="AA31:AA33"/>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G31:AG33"/>
    <mergeCell ref="V31:V33"/>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B23:B24"/>
    <mergeCell ref="C23:C24"/>
    <mergeCell ref="D23:D24"/>
    <mergeCell ref="E23:E24"/>
    <mergeCell ref="F23:F24"/>
    <mergeCell ref="G23:G24"/>
    <mergeCell ref="H23:H24"/>
    <mergeCell ref="I23:I24"/>
    <mergeCell ref="Y21:Y22"/>
    <mergeCell ref="S21:S22"/>
    <mergeCell ref="T21:T22"/>
    <mergeCell ref="U21:U22"/>
    <mergeCell ref="V21:V22"/>
    <mergeCell ref="W21:W22"/>
    <mergeCell ref="X21:X22"/>
    <mergeCell ref="G21:G22"/>
    <mergeCell ref="N21:N22"/>
    <mergeCell ref="O21:O22"/>
    <mergeCell ref="P21:P22"/>
    <mergeCell ref="Q21:Q22"/>
    <mergeCell ref="R21:R22"/>
    <mergeCell ref="AF18:AF20"/>
    <mergeCell ref="AG18:AG20"/>
    <mergeCell ref="AH18:AH20"/>
    <mergeCell ref="AI18:AI20"/>
    <mergeCell ref="AJ18:AJ20"/>
    <mergeCell ref="AD18:AD20"/>
    <mergeCell ref="AE18:AE20"/>
    <mergeCell ref="AI21:AI22"/>
    <mergeCell ref="AJ21:AJ22"/>
    <mergeCell ref="Z21:Z22"/>
    <mergeCell ref="AA21:AA22"/>
    <mergeCell ref="AB21:AB22"/>
    <mergeCell ref="AC21:AC22"/>
    <mergeCell ref="AH21:AH22"/>
    <mergeCell ref="B21:B22"/>
    <mergeCell ref="C21:C22"/>
    <mergeCell ref="D21:D22"/>
    <mergeCell ref="E21:E22"/>
    <mergeCell ref="F21:F22"/>
    <mergeCell ref="Z18:Z20"/>
    <mergeCell ref="AA18:AA20"/>
    <mergeCell ref="AB18:AB20"/>
    <mergeCell ref="AC18:AC20"/>
    <mergeCell ref="S18:S20"/>
    <mergeCell ref="U18:U20"/>
    <mergeCell ref="V18:V20"/>
    <mergeCell ref="W18:W20"/>
    <mergeCell ref="X18:X20"/>
    <mergeCell ref="Y18:Y20"/>
    <mergeCell ref="B8:B20"/>
    <mergeCell ref="C8:C20"/>
    <mergeCell ref="D8:D20"/>
    <mergeCell ref="E8:E20"/>
    <mergeCell ref="F8:F12"/>
    <mergeCell ref="G8:G12"/>
    <mergeCell ref="H8:H12"/>
    <mergeCell ref="I8:I12"/>
    <mergeCell ref="N8:N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J6:AJ7"/>
    <mergeCell ref="AD6:AD7"/>
    <mergeCell ref="AE6:AE7"/>
    <mergeCell ref="AF6:AF7"/>
    <mergeCell ref="AG6:AG7"/>
    <mergeCell ref="AH6:AH7"/>
    <mergeCell ref="AI6:AI7"/>
    <mergeCell ref="X6:X7"/>
    <mergeCell ref="Y6:Y7"/>
    <mergeCell ref="Z6:Z7"/>
    <mergeCell ref="AA6:AA7"/>
    <mergeCell ref="AB6:AB7"/>
    <mergeCell ref="AC6:AC7"/>
    <mergeCell ref="N6:N7"/>
    <mergeCell ref="O6:O7"/>
    <mergeCell ref="P6:P7"/>
    <mergeCell ref="Q6:Q7"/>
    <mergeCell ref="Q8:Q12"/>
    <mergeCell ref="R8:R12"/>
    <mergeCell ref="S8:S12"/>
    <mergeCell ref="T8:T20"/>
    <mergeCell ref="P13:P17"/>
    <mergeCell ref="Q13:Q17"/>
    <mergeCell ref="R13:R17"/>
    <mergeCell ref="S13:S17"/>
    <mergeCell ref="R6:R7"/>
    <mergeCell ref="S6:S7"/>
    <mergeCell ref="T6:T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40" t="s">
        <v>40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2" t="s">
        <v>0</v>
      </c>
      <c r="C3" s="242" t="s">
        <v>1</v>
      </c>
      <c r="D3" s="242" t="s">
        <v>28</v>
      </c>
      <c r="E3" s="242" t="s">
        <v>29</v>
      </c>
      <c r="F3" s="242" t="s">
        <v>30</v>
      </c>
      <c r="G3" s="242" t="s">
        <v>3</v>
      </c>
      <c r="H3" s="638" t="s">
        <v>4</v>
      </c>
      <c r="I3" s="638" t="s">
        <v>5</v>
      </c>
      <c r="J3" s="249" t="s">
        <v>6</v>
      </c>
      <c r="K3" s="249"/>
      <c r="L3" s="249"/>
      <c r="M3" s="249"/>
      <c r="N3" s="238" t="s">
        <v>47</v>
      </c>
      <c r="O3" s="242" t="s">
        <v>31</v>
      </c>
      <c r="P3" s="244" t="s">
        <v>42</v>
      </c>
      <c r="Q3" s="244" t="s">
        <v>32</v>
      </c>
      <c r="R3" s="244" t="s">
        <v>37</v>
      </c>
      <c r="S3" s="244" t="s">
        <v>33</v>
      </c>
      <c r="T3" s="242" t="s">
        <v>55</v>
      </c>
      <c r="U3" s="242" t="s">
        <v>57</v>
      </c>
      <c r="V3" s="249" t="s">
        <v>59</v>
      </c>
      <c r="W3" s="249"/>
      <c r="X3" s="249"/>
      <c r="Y3" s="249"/>
      <c r="Z3" s="249"/>
      <c r="AA3" s="249"/>
      <c r="AB3" s="242" t="s">
        <v>69</v>
      </c>
      <c r="AC3" s="318" t="s">
        <v>75</v>
      </c>
      <c r="AD3" s="320" t="s">
        <v>77</v>
      </c>
      <c r="AE3" s="321"/>
      <c r="AF3" s="322"/>
      <c r="AG3" s="238" t="s">
        <v>27</v>
      </c>
      <c r="AH3" s="238" t="s">
        <v>36</v>
      </c>
      <c r="AI3" s="242" t="s">
        <v>34</v>
      </c>
      <c r="AJ3" s="238" t="s">
        <v>35</v>
      </c>
    </row>
    <row r="4" spans="1:36" ht="168.95" customHeight="1" x14ac:dyDescent="0.25">
      <c r="A4" s="1"/>
      <c r="B4" s="242"/>
      <c r="C4" s="242"/>
      <c r="D4" s="242"/>
      <c r="E4" s="242"/>
      <c r="F4" s="242"/>
      <c r="G4" s="242"/>
      <c r="H4" s="638"/>
      <c r="I4" s="638"/>
      <c r="J4" s="3" t="s">
        <v>7</v>
      </c>
      <c r="K4" s="3" t="s">
        <v>8</v>
      </c>
      <c r="L4" s="3" t="s">
        <v>9</v>
      </c>
      <c r="M4" s="11" t="s">
        <v>10</v>
      </c>
      <c r="N4" s="239"/>
      <c r="O4" s="242"/>
      <c r="P4" s="244"/>
      <c r="Q4" s="244"/>
      <c r="R4" s="244"/>
      <c r="S4" s="244"/>
      <c r="T4" s="242"/>
      <c r="U4" s="242"/>
      <c r="V4" s="3" t="s">
        <v>61</v>
      </c>
      <c r="W4" s="3" t="s">
        <v>62</v>
      </c>
      <c r="X4" s="3" t="s">
        <v>15</v>
      </c>
      <c r="Y4" s="3" t="s">
        <v>63</v>
      </c>
      <c r="Z4" s="3" t="s">
        <v>60</v>
      </c>
      <c r="AA4" s="3" t="s">
        <v>25</v>
      </c>
      <c r="AB4" s="242"/>
      <c r="AC4" s="319"/>
      <c r="AD4" s="3" t="s">
        <v>16</v>
      </c>
      <c r="AE4" s="3" t="s">
        <v>17</v>
      </c>
      <c r="AF4" s="3" t="s">
        <v>26</v>
      </c>
      <c r="AG4" s="239"/>
      <c r="AH4" s="239"/>
      <c r="AI4" s="242"/>
      <c r="AJ4" s="239"/>
    </row>
    <row r="5" spans="1:36" ht="15.75" thickBot="1" x14ac:dyDescent="0.3">
      <c r="A5" s="1"/>
      <c r="B5" s="24">
        <v>1</v>
      </c>
      <c r="C5" s="24">
        <v>2</v>
      </c>
      <c r="D5" s="24">
        <v>3</v>
      </c>
      <c r="E5" s="24">
        <v>4</v>
      </c>
      <c r="F5" s="160">
        <v>5</v>
      </c>
      <c r="G5" s="24">
        <v>6</v>
      </c>
      <c r="H5" s="161">
        <v>7</v>
      </c>
      <c r="I5" s="161">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6" customFormat="1" ht="52.5" customHeight="1" x14ac:dyDescent="0.25">
      <c r="A6" s="162"/>
      <c r="B6" s="632" t="s">
        <v>483</v>
      </c>
      <c r="C6" s="545" t="s">
        <v>484</v>
      </c>
      <c r="D6" s="545" t="s">
        <v>485</v>
      </c>
      <c r="E6" s="545" t="s">
        <v>486</v>
      </c>
      <c r="F6" s="622" t="s">
        <v>487</v>
      </c>
      <c r="G6" s="622" t="s">
        <v>488</v>
      </c>
      <c r="H6" s="622" t="s">
        <v>80</v>
      </c>
      <c r="I6" s="622" t="s">
        <v>80</v>
      </c>
      <c r="J6" s="164" t="s">
        <v>489</v>
      </c>
      <c r="K6" s="164" t="s">
        <v>490</v>
      </c>
      <c r="L6" s="163" t="s">
        <v>114</v>
      </c>
      <c r="M6" s="165" t="s">
        <v>491</v>
      </c>
      <c r="N6" s="622" t="s">
        <v>130</v>
      </c>
      <c r="O6" s="629" t="s">
        <v>107</v>
      </c>
      <c r="P6" s="622" t="s">
        <v>132</v>
      </c>
      <c r="Q6" s="622" t="s">
        <v>86</v>
      </c>
      <c r="R6" s="622" t="s">
        <v>87</v>
      </c>
      <c r="S6" s="622" t="s">
        <v>133</v>
      </c>
      <c r="T6" s="630">
        <f>U6+U8</f>
        <v>552500</v>
      </c>
      <c r="U6" s="628">
        <f>V6</f>
        <v>42500</v>
      </c>
      <c r="V6" s="628">
        <v>42500</v>
      </c>
      <c r="W6" s="622">
        <v>0</v>
      </c>
      <c r="X6" s="622">
        <v>0</v>
      </c>
      <c r="Y6" s="622">
        <v>0</v>
      </c>
      <c r="Z6" s="622">
        <v>0</v>
      </c>
      <c r="AA6" s="622">
        <v>0</v>
      </c>
      <c r="AB6" s="627">
        <v>7500</v>
      </c>
      <c r="AC6" s="622" t="s">
        <v>88</v>
      </c>
      <c r="AD6" s="622">
        <v>0</v>
      </c>
      <c r="AE6" s="622">
        <f t="shared" ref="AE6" si="0">V6</f>
        <v>42500</v>
      </c>
      <c r="AF6" s="622">
        <v>0</v>
      </c>
      <c r="AG6" s="622">
        <v>0</v>
      </c>
      <c r="AH6" s="623" t="s">
        <v>492</v>
      </c>
      <c r="AI6" s="623" t="s">
        <v>493</v>
      </c>
      <c r="AJ6" s="635">
        <v>45488</v>
      </c>
    </row>
    <row r="7" spans="1:36" s="166" customFormat="1" ht="61.5" customHeight="1" x14ac:dyDescent="0.25">
      <c r="A7" s="162"/>
      <c r="B7" s="602"/>
      <c r="C7" s="546"/>
      <c r="D7" s="546"/>
      <c r="E7" s="546"/>
      <c r="F7" s="581"/>
      <c r="G7" s="581"/>
      <c r="H7" s="581"/>
      <c r="I7" s="581"/>
      <c r="J7" s="168" t="s">
        <v>494</v>
      </c>
      <c r="K7" s="168" t="s">
        <v>495</v>
      </c>
      <c r="L7" s="167" t="s">
        <v>215</v>
      </c>
      <c r="M7" s="169" t="s">
        <v>496</v>
      </c>
      <c r="N7" s="581"/>
      <c r="O7" s="612"/>
      <c r="P7" s="581"/>
      <c r="Q7" s="581"/>
      <c r="R7" s="581"/>
      <c r="S7" s="581"/>
      <c r="T7" s="616"/>
      <c r="U7" s="596"/>
      <c r="V7" s="596"/>
      <c r="W7" s="581"/>
      <c r="X7" s="581"/>
      <c r="Y7" s="581"/>
      <c r="Z7" s="581"/>
      <c r="AA7" s="581"/>
      <c r="AB7" s="604"/>
      <c r="AC7" s="581"/>
      <c r="AD7" s="581"/>
      <c r="AE7" s="581"/>
      <c r="AF7" s="581"/>
      <c r="AG7" s="581"/>
      <c r="AH7" s="607"/>
      <c r="AI7" s="607"/>
      <c r="AJ7" s="636"/>
    </row>
    <row r="8" spans="1:36" s="166" customFormat="1" ht="52.5" customHeight="1" x14ac:dyDescent="0.25">
      <c r="A8" s="162"/>
      <c r="B8" s="602"/>
      <c r="C8" s="546"/>
      <c r="D8" s="546"/>
      <c r="E8" s="546"/>
      <c r="F8" s="581" t="s">
        <v>497</v>
      </c>
      <c r="G8" s="581"/>
      <c r="H8" s="581"/>
      <c r="I8" s="581"/>
      <c r="J8" s="168" t="s">
        <v>489</v>
      </c>
      <c r="K8" s="168" t="s">
        <v>490</v>
      </c>
      <c r="L8" s="167" t="s">
        <v>114</v>
      </c>
      <c r="M8" s="169" t="s">
        <v>498</v>
      </c>
      <c r="N8" s="581" t="s">
        <v>130</v>
      </c>
      <c r="O8" s="612" t="s">
        <v>107</v>
      </c>
      <c r="P8" s="581" t="s">
        <v>132</v>
      </c>
      <c r="Q8" s="581" t="s">
        <v>86</v>
      </c>
      <c r="R8" s="581" t="s">
        <v>87</v>
      </c>
      <c r="S8" s="581" t="s">
        <v>133</v>
      </c>
      <c r="T8" s="616"/>
      <c r="U8" s="596">
        <f>V8</f>
        <v>510000</v>
      </c>
      <c r="V8" s="596">
        <v>510000</v>
      </c>
      <c r="W8" s="581">
        <v>0</v>
      </c>
      <c r="X8" s="581">
        <v>0</v>
      </c>
      <c r="Y8" s="581">
        <v>0</v>
      </c>
      <c r="Z8" s="581">
        <v>0</v>
      </c>
      <c r="AA8" s="581">
        <v>0</v>
      </c>
      <c r="AB8" s="604">
        <v>90000</v>
      </c>
      <c r="AC8" s="581" t="s">
        <v>88</v>
      </c>
      <c r="AD8" s="581">
        <v>0</v>
      </c>
      <c r="AE8" s="581">
        <f t="shared" ref="AE8" si="1">V8</f>
        <v>510000</v>
      </c>
      <c r="AF8" s="581">
        <v>0</v>
      </c>
      <c r="AG8" s="581">
        <v>0</v>
      </c>
      <c r="AH8" s="607"/>
      <c r="AI8" s="607"/>
      <c r="AJ8" s="636"/>
    </row>
    <row r="9" spans="1:36" s="166" customFormat="1" ht="46.5" customHeight="1" thickBot="1" x14ac:dyDescent="0.3">
      <c r="A9" s="162"/>
      <c r="B9" s="603"/>
      <c r="C9" s="547"/>
      <c r="D9" s="547"/>
      <c r="E9" s="547"/>
      <c r="F9" s="582"/>
      <c r="G9" s="582"/>
      <c r="H9" s="582"/>
      <c r="I9" s="582"/>
      <c r="J9" s="171" t="s">
        <v>494</v>
      </c>
      <c r="K9" s="171" t="s">
        <v>495</v>
      </c>
      <c r="L9" s="170" t="s">
        <v>215</v>
      </c>
      <c r="M9" s="172" t="s">
        <v>498</v>
      </c>
      <c r="N9" s="582"/>
      <c r="O9" s="613"/>
      <c r="P9" s="582"/>
      <c r="Q9" s="582"/>
      <c r="R9" s="582"/>
      <c r="S9" s="582"/>
      <c r="T9" s="617"/>
      <c r="U9" s="597"/>
      <c r="V9" s="597"/>
      <c r="W9" s="582"/>
      <c r="X9" s="582"/>
      <c r="Y9" s="582"/>
      <c r="Z9" s="582"/>
      <c r="AA9" s="582"/>
      <c r="AB9" s="605"/>
      <c r="AC9" s="582"/>
      <c r="AD9" s="582"/>
      <c r="AE9" s="582"/>
      <c r="AF9" s="582"/>
      <c r="AG9" s="582"/>
      <c r="AH9" s="608"/>
      <c r="AI9" s="608"/>
      <c r="AJ9" s="637"/>
    </row>
    <row r="10" spans="1:36" s="166" customFormat="1" ht="52.5" customHeight="1" x14ac:dyDescent="0.25">
      <c r="A10" s="162"/>
      <c r="B10" s="633" t="s">
        <v>499</v>
      </c>
      <c r="C10" s="549" t="s">
        <v>500</v>
      </c>
      <c r="D10" s="549" t="s">
        <v>485</v>
      </c>
      <c r="E10" s="549" t="s">
        <v>486</v>
      </c>
      <c r="F10" s="578" t="s">
        <v>501</v>
      </c>
      <c r="G10" s="578" t="s">
        <v>488</v>
      </c>
      <c r="H10" s="578" t="s">
        <v>80</v>
      </c>
      <c r="I10" s="578" t="s">
        <v>80</v>
      </c>
      <c r="J10" s="173" t="s">
        <v>489</v>
      </c>
      <c r="K10" s="173" t="s">
        <v>490</v>
      </c>
      <c r="L10" s="174" t="s">
        <v>114</v>
      </c>
      <c r="M10" s="175" t="s">
        <v>502</v>
      </c>
      <c r="N10" s="578" t="s">
        <v>130</v>
      </c>
      <c r="O10" s="598" t="s">
        <v>98</v>
      </c>
      <c r="P10" s="578" t="s">
        <v>132</v>
      </c>
      <c r="Q10" s="578" t="s">
        <v>86</v>
      </c>
      <c r="R10" s="578" t="s">
        <v>87</v>
      </c>
      <c r="S10" s="578" t="s">
        <v>133</v>
      </c>
      <c r="T10" s="593">
        <f>U10</f>
        <v>424401</v>
      </c>
      <c r="U10" s="634">
        <f>V10</f>
        <v>424401</v>
      </c>
      <c r="V10" s="634">
        <v>424401</v>
      </c>
      <c r="W10" s="578">
        <v>0</v>
      </c>
      <c r="X10" s="578">
        <v>0</v>
      </c>
      <c r="Y10" s="578">
        <v>0</v>
      </c>
      <c r="Z10" s="578">
        <v>0</v>
      </c>
      <c r="AA10" s="578">
        <v>0</v>
      </c>
      <c r="AB10" s="591">
        <v>74895</v>
      </c>
      <c r="AC10" s="578" t="s">
        <v>88</v>
      </c>
      <c r="AD10" s="578">
        <v>0</v>
      </c>
      <c r="AE10" s="578">
        <f t="shared" ref="AE10" si="2">V10</f>
        <v>424401</v>
      </c>
      <c r="AF10" s="578">
        <v>0</v>
      </c>
      <c r="AG10" s="578">
        <v>0</v>
      </c>
      <c r="AH10" s="631" t="s">
        <v>503</v>
      </c>
      <c r="AI10" s="631" t="s">
        <v>504</v>
      </c>
      <c r="AJ10" s="625"/>
    </row>
    <row r="11" spans="1:36" s="166" customFormat="1" ht="61.5" customHeight="1" thickBot="1" x14ac:dyDescent="0.3">
      <c r="A11" s="162"/>
      <c r="B11" s="633"/>
      <c r="C11" s="549"/>
      <c r="D11" s="549"/>
      <c r="E11" s="549"/>
      <c r="F11" s="578"/>
      <c r="G11" s="578"/>
      <c r="H11" s="578"/>
      <c r="I11" s="578"/>
      <c r="J11" s="176" t="s">
        <v>494</v>
      </c>
      <c r="K11" s="176" t="s">
        <v>495</v>
      </c>
      <c r="L11" s="177" t="s">
        <v>215</v>
      </c>
      <c r="M11" s="178" t="s">
        <v>505</v>
      </c>
      <c r="N11" s="578"/>
      <c r="O11" s="598"/>
      <c r="P11" s="578"/>
      <c r="Q11" s="578"/>
      <c r="R11" s="578"/>
      <c r="S11" s="578"/>
      <c r="T11" s="593"/>
      <c r="U11" s="634"/>
      <c r="V11" s="634"/>
      <c r="W11" s="578"/>
      <c r="X11" s="578"/>
      <c r="Y11" s="578"/>
      <c r="Z11" s="578"/>
      <c r="AA11" s="578"/>
      <c r="AB11" s="591"/>
      <c r="AC11" s="578"/>
      <c r="AD11" s="578"/>
      <c r="AE11" s="578"/>
      <c r="AF11" s="578"/>
      <c r="AG11" s="578"/>
      <c r="AH11" s="631"/>
      <c r="AI11" s="631"/>
      <c r="AJ11" s="625"/>
    </row>
    <row r="12" spans="1:36" s="166" customFormat="1" ht="52.5" customHeight="1" x14ac:dyDescent="0.25">
      <c r="A12" s="162"/>
      <c r="B12" s="632" t="s">
        <v>506</v>
      </c>
      <c r="C12" s="545" t="s">
        <v>507</v>
      </c>
      <c r="D12" s="545" t="s">
        <v>485</v>
      </c>
      <c r="E12" s="545" t="s">
        <v>486</v>
      </c>
      <c r="F12" s="622" t="s">
        <v>508</v>
      </c>
      <c r="G12" s="622" t="s">
        <v>488</v>
      </c>
      <c r="H12" s="622" t="s">
        <v>80</v>
      </c>
      <c r="I12" s="622" t="s">
        <v>80</v>
      </c>
      <c r="J12" s="164" t="s">
        <v>489</v>
      </c>
      <c r="K12" s="164" t="s">
        <v>490</v>
      </c>
      <c r="L12" s="163" t="s">
        <v>114</v>
      </c>
      <c r="M12" s="165" t="s">
        <v>509</v>
      </c>
      <c r="N12" s="622" t="s">
        <v>130</v>
      </c>
      <c r="O12" s="629" t="s">
        <v>84</v>
      </c>
      <c r="P12" s="622" t="s">
        <v>132</v>
      </c>
      <c r="Q12" s="622" t="s">
        <v>86</v>
      </c>
      <c r="R12" s="622" t="s">
        <v>87</v>
      </c>
      <c r="S12" s="622" t="s">
        <v>133</v>
      </c>
      <c r="T12" s="630">
        <f>U12+U14</f>
        <v>2742606</v>
      </c>
      <c r="U12" s="628">
        <f>V12</f>
        <v>1834847.11</v>
      </c>
      <c r="V12" s="628">
        <v>1834847.11</v>
      </c>
      <c r="W12" s="622">
        <v>0</v>
      </c>
      <c r="X12" s="622">
        <v>0</v>
      </c>
      <c r="Y12" s="622">
        <v>0</v>
      </c>
      <c r="Z12" s="622">
        <v>0</v>
      </c>
      <c r="AA12" s="622">
        <v>0</v>
      </c>
      <c r="AB12" s="627">
        <v>323796.55</v>
      </c>
      <c r="AC12" s="622" t="s">
        <v>88</v>
      </c>
      <c r="AD12" s="622">
        <v>0</v>
      </c>
      <c r="AE12" s="622">
        <f t="shared" ref="AE12" si="3">V12</f>
        <v>1834847.11</v>
      </c>
      <c r="AF12" s="622">
        <v>0</v>
      </c>
      <c r="AG12" s="622">
        <v>0</v>
      </c>
      <c r="AH12" s="623" t="s">
        <v>503</v>
      </c>
      <c r="AI12" s="623" t="s">
        <v>504</v>
      </c>
      <c r="AJ12" s="624"/>
    </row>
    <row r="13" spans="1:36" s="166" customFormat="1" ht="76.5" customHeight="1" x14ac:dyDescent="0.25">
      <c r="A13" s="162"/>
      <c r="B13" s="602"/>
      <c r="C13" s="546"/>
      <c r="D13" s="546"/>
      <c r="E13" s="546"/>
      <c r="F13" s="581"/>
      <c r="G13" s="581"/>
      <c r="H13" s="581"/>
      <c r="I13" s="581"/>
      <c r="J13" s="168" t="s">
        <v>494</v>
      </c>
      <c r="K13" s="168" t="s">
        <v>495</v>
      </c>
      <c r="L13" s="167" t="s">
        <v>215</v>
      </c>
      <c r="M13" s="169" t="s">
        <v>509</v>
      </c>
      <c r="N13" s="581"/>
      <c r="O13" s="612"/>
      <c r="P13" s="581"/>
      <c r="Q13" s="581"/>
      <c r="R13" s="581"/>
      <c r="S13" s="581"/>
      <c r="T13" s="616"/>
      <c r="U13" s="596"/>
      <c r="V13" s="596"/>
      <c r="W13" s="581"/>
      <c r="X13" s="581"/>
      <c r="Y13" s="581"/>
      <c r="Z13" s="581"/>
      <c r="AA13" s="581"/>
      <c r="AB13" s="604"/>
      <c r="AC13" s="581"/>
      <c r="AD13" s="581"/>
      <c r="AE13" s="581"/>
      <c r="AF13" s="581"/>
      <c r="AG13" s="581"/>
      <c r="AH13" s="607"/>
      <c r="AI13" s="607"/>
      <c r="AJ13" s="625"/>
    </row>
    <row r="14" spans="1:36" s="166" customFormat="1" ht="40.5" customHeight="1" x14ac:dyDescent="0.25">
      <c r="A14" s="162"/>
      <c r="B14" s="602"/>
      <c r="C14" s="546"/>
      <c r="D14" s="546"/>
      <c r="E14" s="546"/>
      <c r="F14" s="581" t="s">
        <v>510</v>
      </c>
      <c r="G14" s="581" t="s">
        <v>511</v>
      </c>
      <c r="H14" s="581" t="s">
        <v>80</v>
      </c>
      <c r="I14" s="581" t="s">
        <v>80</v>
      </c>
      <c r="J14" s="168" t="s">
        <v>512</v>
      </c>
      <c r="K14" s="168" t="s">
        <v>513</v>
      </c>
      <c r="L14" s="167" t="s">
        <v>112</v>
      </c>
      <c r="M14" s="169" t="s">
        <v>514</v>
      </c>
      <c r="N14" s="581" t="s">
        <v>130</v>
      </c>
      <c r="O14" s="612" t="s">
        <v>84</v>
      </c>
      <c r="P14" s="581" t="s">
        <v>132</v>
      </c>
      <c r="Q14" s="581" t="s">
        <v>86</v>
      </c>
      <c r="R14" s="581" t="s">
        <v>87</v>
      </c>
      <c r="S14" s="581" t="s">
        <v>133</v>
      </c>
      <c r="T14" s="616"/>
      <c r="U14" s="596">
        <f>V14</f>
        <v>907758.89</v>
      </c>
      <c r="V14" s="596">
        <v>907758.89</v>
      </c>
      <c r="W14" s="581">
        <v>0</v>
      </c>
      <c r="X14" s="581">
        <v>0</v>
      </c>
      <c r="Y14" s="581">
        <v>0</v>
      </c>
      <c r="Z14" s="581">
        <v>0</v>
      </c>
      <c r="AA14" s="581">
        <v>0</v>
      </c>
      <c r="AB14" s="604">
        <v>160192.75</v>
      </c>
      <c r="AC14" s="581" t="s">
        <v>134</v>
      </c>
      <c r="AD14" s="581">
        <v>0</v>
      </c>
      <c r="AE14" s="581">
        <f t="shared" ref="AE14" si="4">V14</f>
        <v>907758.89</v>
      </c>
      <c r="AF14" s="581">
        <v>0</v>
      </c>
      <c r="AG14" s="581">
        <v>0</v>
      </c>
      <c r="AH14" s="607"/>
      <c r="AI14" s="607"/>
      <c r="AJ14" s="625"/>
    </row>
    <row r="15" spans="1:36" s="166" customFormat="1" ht="52.5" customHeight="1" x14ac:dyDescent="0.25">
      <c r="A15" s="162"/>
      <c r="B15" s="602"/>
      <c r="C15" s="546"/>
      <c r="D15" s="546"/>
      <c r="E15" s="546"/>
      <c r="F15" s="581"/>
      <c r="G15" s="581"/>
      <c r="H15" s="581"/>
      <c r="I15" s="581"/>
      <c r="J15" s="168" t="s">
        <v>515</v>
      </c>
      <c r="K15" s="168" t="s">
        <v>516</v>
      </c>
      <c r="L15" s="167" t="s">
        <v>117</v>
      </c>
      <c r="M15" s="169" t="s">
        <v>517</v>
      </c>
      <c r="N15" s="581"/>
      <c r="O15" s="612"/>
      <c r="P15" s="581"/>
      <c r="Q15" s="581"/>
      <c r="R15" s="581"/>
      <c r="S15" s="581"/>
      <c r="T15" s="616"/>
      <c r="U15" s="596"/>
      <c r="V15" s="596"/>
      <c r="W15" s="581"/>
      <c r="X15" s="581"/>
      <c r="Y15" s="581"/>
      <c r="Z15" s="581"/>
      <c r="AA15" s="581"/>
      <c r="AB15" s="604"/>
      <c r="AC15" s="581"/>
      <c r="AD15" s="581"/>
      <c r="AE15" s="581"/>
      <c r="AF15" s="581"/>
      <c r="AG15" s="581"/>
      <c r="AH15" s="607"/>
      <c r="AI15" s="607"/>
      <c r="AJ15" s="625"/>
    </row>
    <row r="16" spans="1:36" s="166" customFormat="1" ht="41.45" customHeight="1" x14ac:dyDescent="0.25">
      <c r="A16" s="162"/>
      <c r="B16" s="602"/>
      <c r="C16" s="546"/>
      <c r="D16" s="546"/>
      <c r="E16" s="546"/>
      <c r="F16" s="581"/>
      <c r="G16" s="581"/>
      <c r="H16" s="581"/>
      <c r="I16" s="581"/>
      <c r="J16" s="168" t="s">
        <v>518</v>
      </c>
      <c r="K16" s="168" t="s">
        <v>519</v>
      </c>
      <c r="L16" s="167" t="s">
        <v>128</v>
      </c>
      <c r="M16" s="169" t="s">
        <v>129</v>
      </c>
      <c r="N16" s="581"/>
      <c r="O16" s="612"/>
      <c r="P16" s="581"/>
      <c r="Q16" s="581"/>
      <c r="R16" s="581"/>
      <c r="S16" s="581"/>
      <c r="T16" s="616"/>
      <c r="U16" s="596"/>
      <c r="V16" s="596"/>
      <c r="W16" s="581"/>
      <c r="X16" s="581"/>
      <c r="Y16" s="581"/>
      <c r="Z16" s="581"/>
      <c r="AA16" s="581"/>
      <c r="AB16" s="604"/>
      <c r="AC16" s="581"/>
      <c r="AD16" s="581"/>
      <c r="AE16" s="581"/>
      <c r="AF16" s="581"/>
      <c r="AG16" s="581"/>
      <c r="AH16" s="607"/>
      <c r="AI16" s="607"/>
      <c r="AJ16" s="625"/>
    </row>
    <row r="17" spans="1:36" s="166" customFormat="1" ht="56.45" customHeight="1" thickBot="1" x14ac:dyDescent="0.3">
      <c r="A17" s="162"/>
      <c r="B17" s="603"/>
      <c r="C17" s="547"/>
      <c r="D17" s="547"/>
      <c r="E17" s="547"/>
      <c r="F17" s="582"/>
      <c r="G17" s="582"/>
      <c r="H17" s="582"/>
      <c r="I17" s="582"/>
      <c r="J17" s="171" t="s">
        <v>520</v>
      </c>
      <c r="K17" s="171" t="s">
        <v>521</v>
      </c>
      <c r="L17" s="170" t="s">
        <v>128</v>
      </c>
      <c r="M17" s="170" t="s">
        <v>522</v>
      </c>
      <c r="N17" s="582"/>
      <c r="O17" s="613"/>
      <c r="P17" s="582"/>
      <c r="Q17" s="582"/>
      <c r="R17" s="582"/>
      <c r="S17" s="582"/>
      <c r="T17" s="617"/>
      <c r="U17" s="597"/>
      <c r="V17" s="597"/>
      <c r="W17" s="582"/>
      <c r="X17" s="582"/>
      <c r="Y17" s="582"/>
      <c r="Z17" s="582"/>
      <c r="AA17" s="582"/>
      <c r="AB17" s="605"/>
      <c r="AC17" s="582"/>
      <c r="AD17" s="582"/>
      <c r="AE17" s="582"/>
      <c r="AF17" s="582"/>
      <c r="AG17" s="582"/>
      <c r="AH17" s="608"/>
      <c r="AI17" s="608"/>
      <c r="AJ17" s="626"/>
    </row>
    <row r="18" spans="1:36" s="166" customFormat="1" ht="52.5" customHeight="1" x14ac:dyDescent="0.25">
      <c r="A18" s="162"/>
      <c r="B18" s="601" t="s">
        <v>523</v>
      </c>
      <c r="C18" s="568" t="s">
        <v>524</v>
      </c>
      <c r="D18" s="568" t="s">
        <v>485</v>
      </c>
      <c r="E18" s="568" t="s">
        <v>486</v>
      </c>
      <c r="F18" s="580" t="s">
        <v>525</v>
      </c>
      <c r="G18" s="580" t="s">
        <v>488</v>
      </c>
      <c r="H18" s="580" t="s">
        <v>80</v>
      </c>
      <c r="I18" s="580" t="s">
        <v>80</v>
      </c>
      <c r="J18" s="173" t="s">
        <v>489</v>
      </c>
      <c r="K18" s="173" t="s">
        <v>490</v>
      </c>
      <c r="L18" s="174" t="s">
        <v>114</v>
      </c>
      <c r="M18" s="175" t="s">
        <v>526</v>
      </c>
      <c r="N18" s="580" t="s">
        <v>130</v>
      </c>
      <c r="O18" s="618" t="s">
        <v>527</v>
      </c>
      <c r="P18" s="580" t="s">
        <v>132</v>
      </c>
      <c r="Q18" s="580" t="s">
        <v>86</v>
      </c>
      <c r="R18" s="580" t="s">
        <v>87</v>
      </c>
      <c r="S18" s="580" t="s">
        <v>133</v>
      </c>
      <c r="T18" s="615">
        <f>U18+U20</f>
        <v>312868</v>
      </c>
      <c r="U18" s="595">
        <f>V18</f>
        <v>73669.5</v>
      </c>
      <c r="V18" s="595">
        <v>73669.5</v>
      </c>
      <c r="W18" s="580">
        <v>0</v>
      </c>
      <c r="X18" s="580">
        <v>0</v>
      </c>
      <c r="Y18" s="580">
        <v>0</v>
      </c>
      <c r="Z18" s="580">
        <v>0</v>
      </c>
      <c r="AA18" s="580">
        <v>0</v>
      </c>
      <c r="AB18" s="614">
        <v>13000.5</v>
      </c>
      <c r="AC18" s="580" t="s">
        <v>88</v>
      </c>
      <c r="AD18" s="580">
        <v>0</v>
      </c>
      <c r="AE18" s="580">
        <f t="shared" ref="AE18" si="5">V18</f>
        <v>73669.5</v>
      </c>
      <c r="AF18" s="580">
        <v>0</v>
      </c>
      <c r="AG18" s="580">
        <v>0</v>
      </c>
      <c r="AH18" s="606" t="s">
        <v>503</v>
      </c>
      <c r="AI18" s="606" t="s">
        <v>504</v>
      </c>
      <c r="AJ18" s="619"/>
    </row>
    <row r="19" spans="1:36" s="166" customFormat="1" ht="76.5" customHeight="1" x14ac:dyDescent="0.25">
      <c r="A19" s="162"/>
      <c r="B19" s="602"/>
      <c r="C19" s="546"/>
      <c r="D19" s="546"/>
      <c r="E19" s="546"/>
      <c r="F19" s="581"/>
      <c r="G19" s="581"/>
      <c r="H19" s="581"/>
      <c r="I19" s="581"/>
      <c r="J19" s="168" t="s">
        <v>494</v>
      </c>
      <c r="K19" s="168" t="s">
        <v>495</v>
      </c>
      <c r="L19" s="167" t="s">
        <v>215</v>
      </c>
      <c r="M19" s="169" t="s">
        <v>528</v>
      </c>
      <c r="N19" s="581"/>
      <c r="O19" s="612"/>
      <c r="P19" s="581"/>
      <c r="Q19" s="581"/>
      <c r="R19" s="581"/>
      <c r="S19" s="581"/>
      <c r="T19" s="616"/>
      <c r="U19" s="596"/>
      <c r="V19" s="596"/>
      <c r="W19" s="581"/>
      <c r="X19" s="581"/>
      <c r="Y19" s="581"/>
      <c r="Z19" s="581"/>
      <c r="AA19" s="581"/>
      <c r="AB19" s="604"/>
      <c r="AC19" s="581"/>
      <c r="AD19" s="581"/>
      <c r="AE19" s="581"/>
      <c r="AF19" s="581"/>
      <c r="AG19" s="581"/>
      <c r="AH19" s="607"/>
      <c r="AI19" s="607"/>
      <c r="AJ19" s="620"/>
    </row>
    <row r="20" spans="1:36" s="166" customFormat="1" ht="40.5" customHeight="1" x14ac:dyDescent="0.25">
      <c r="A20" s="162"/>
      <c r="B20" s="602"/>
      <c r="C20" s="546"/>
      <c r="D20" s="546"/>
      <c r="E20" s="546"/>
      <c r="F20" s="581" t="s">
        <v>529</v>
      </c>
      <c r="G20" s="581" t="s">
        <v>511</v>
      </c>
      <c r="H20" s="581" t="s">
        <v>80</v>
      </c>
      <c r="I20" s="581" t="s">
        <v>80</v>
      </c>
      <c r="J20" s="168" t="s">
        <v>512</v>
      </c>
      <c r="K20" s="168" t="s">
        <v>513</v>
      </c>
      <c r="L20" s="167" t="s">
        <v>112</v>
      </c>
      <c r="M20" s="169" t="s">
        <v>530</v>
      </c>
      <c r="N20" s="581" t="s">
        <v>130</v>
      </c>
      <c r="O20" s="612" t="s">
        <v>527</v>
      </c>
      <c r="P20" s="581" t="s">
        <v>132</v>
      </c>
      <c r="Q20" s="581" t="s">
        <v>86</v>
      </c>
      <c r="R20" s="581" t="s">
        <v>87</v>
      </c>
      <c r="S20" s="581" t="s">
        <v>133</v>
      </c>
      <c r="T20" s="616"/>
      <c r="U20" s="596">
        <f>V20</f>
        <v>239198.5</v>
      </c>
      <c r="V20" s="596">
        <v>239198.5</v>
      </c>
      <c r="W20" s="581">
        <v>0</v>
      </c>
      <c r="X20" s="581">
        <v>0</v>
      </c>
      <c r="Y20" s="581">
        <v>0</v>
      </c>
      <c r="Z20" s="581">
        <v>0</v>
      </c>
      <c r="AA20" s="581">
        <v>0</v>
      </c>
      <c r="AB20" s="604">
        <v>42211.5</v>
      </c>
      <c r="AC20" s="581" t="s">
        <v>134</v>
      </c>
      <c r="AD20" s="581">
        <v>0</v>
      </c>
      <c r="AE20" s="581">
        <f t="shared" ref="AE20" si="6">V20</f>
        <v>239198.5</v>
      </c>
      <c r="AF20" s="581">
        <v>0</v>
      </c>
      <c r="AG20" s="581">
        <v>0</v>
      </c>
      <c r="AH20" s="607"/>
      <c r="AI20" s="607"/>
      <c r="AJ20" s="620"/>
    </row>
    <row r="21" spans="1:36" s="166" customFormat="1" ht="52.5" customHeight="1" x14ac:dyDescent="0.25">
      <c r="A21" s="162"/>
      <c r="B21" s="602"/>
      <c r="C21" s="546"/>
      <c r="D21" s="546"/>
      <c r="E21" s="546"/>
      <c r="F21" s="581"/>
      <c r="G21" s="581"/>
      <c r="H21" s="581"/>
      <c r="I21" s="581"/>
      <c r="J21" s="168" t="s">
        <v>515</v>
      </c>
      <c r="K21" s="168" t="s">
        <v>516</v>
      </c>
      <c r="L21" s="167" t="s">
        <v>117</v>
      </c>
      <c r="M21" s="169" t="s">
        <v>517</v>
      </c>
      <c r="N21" s="581"/>
      <c r="O21" s="612"/>
      <c r="P21" s="581"/>
      <c r="Q21" s="581"/>
      <c r="R21" s="581"/>
      <c r="S21" s="581"/>
      <c r="T21" s="616"/>
      <c r="U21" s="596"/>
      <c r="V21" s="596"/>
      <c r="W21" s="581"/>
      <c r="X21" s="581"/>
      <c r="Y21" s="581"/>
      <c r="Z21" s="581"/>
      <c r="AA21" s="581"/>
      <c r="AB21" s="604"/>
      <c r="AC21" s="581"/>
      <c r="AD21" s="581"/>
      <c r="AE21" s="581"/>
      <c r="AF21" s="581"/>
      <c r="AG21" s="581"/>
      <c r="AH21" s="607"/>
      <c r="AI21" s="607"/>
      <c r="AJ21" s="620"/>
    </row>
    <row r="22" spans="1:36" s="166" customFormat="1" ht="41.45" customHeight="1" x14ac:dyDescent="0.25">
      <c r="A22" s="162"/>
      <c r="B22" s="602"/>
      <c r="C22" s="546"/>
      <c r="D22" s="546"/>
      <c r="E22" s="546"/>
      <c r="F22" s="581"/>
      <c r="G22" s="581"/>
      <c r="H22" s="581"/>
      <c r="I22" s="581"/>
      <c r="J22" s="168" t="s">
        <v>518</v>
      </c>
      <c r="K22" s="168" t="s">
        <v>519</v>
      </c>
      <c r="L22" s="167" t="s">
        <v>128</v>
      </c>
      <c r="M22" s="169" t="s">
        <v>129</v>
      </c>
      <c r="N22" s="581"/>
      <c r="O22" s="612"/>
      <c r="P22" s="581"/>
      <c r="Q22" s="581"/>
      <c r="R22" s="581"/>
      <c r="S22" s="581"/>
      <c r="T22" s="616"/>
      <c r="U22" s="596"/>
      <c r="V22" s="596"/>
      <c r="W22" s="581"/>
      <c r="X22" s="581"/>
      <c r="Y22" s="581"/>
      <c r="Z22" s="581"/>
      <c r="AA22" s="581"/>
      <c r="AB22" s="604"/>
      <c r="AC22" s="581"/>
      <c r="AD22" s="581"/>
      <c r="AE22" s="581"/>
      <c r="AF22" s="581"/>
      <c r="AG22" s="581"/>
      <c r="AH22" s="607"/>
      <c r="AI22" s="607"/>
      <c r="AJ22" s="620"/>
    </row>
    <row r="23" spans="1:36" s="166" customFormat="1" ht="56.45" customHeight="1" thickBot="1" x14ac:dyDescent="0.3">
      <c r="A23" s="162"/>
      <c r="B23" s="603"/>
      <c r="C23" s="547"/>
      <c r="D23" s="547"/>
      <c r="E23" s="547"/>
      <c r="F23" s="582"/>
      <c r="G23" s="582"/>
      <c r="H23" s="582"/>
      <c r="I23" s="582"/>
      <c r="J23" s="171" t="s">
        <v>520</v>
      </c>
      <c r="K23" s="171" t="s">
        <v>521</v>
      </c>
      <c r="L23" s="170" t="s">
        <v>128</v>
      </c>
      <c r="M23" s="170" t="s">
        <v>522</v>
      </c>
      <c r="N23" s="582"/>
      <c r="O23" s="613"/>
      <c r="P23" s="582"/>
      <c r="Q23" s="582"/>
      <c r="R23" s="582"/>
      <c r="S23" s="582"/>
      <c r="T23" s="617"/>
      <c r="U23" s="597"/>
      <c r="V23" s="597"/>
      <c r="W23" s="582"/>
      <c r="X23" s="582"/>
      <c r="Y23" s="582"/>
      <c r="Z23" s="582"/>
      <c r="AA23" s="582"/>
      <c r="AB23" s="605"/>
      <c r="AC23" s="582"/>
      <c r="AD23" s="582"/>
      <c r="AE23" s="582"/>
      <c r="AF23" s="582"/>
      <c r="AG23" s="582"/>
      <c r="AH23" s="608"/>
      <c r="AI23" s="608"/>
      <c r="AJ23" s="621"/>
    </row>
    <row r="24" spans="1:36" s="166" customFormat="1" ht="52.5" customHeight="1" x14ac:dyDescent="0.25">
      <c r="A24" s="162"/>
      <c r="B24" s="601" t="s">
        <v>531</v>
      </c>
      <c r="C24" s="568" t="s">
        <v>532</v>
      </c>
      <c r="D24" s="568" t="s">
        <v>485</v>
      </c>
      <c r="E24" s="568" t="s">
        <v>486</v>
      </c>
      <c r="F24" s="580" t="s">
        <v>533</v>
      </c>
      <c r="G24" s="580" t="s">
        <v>488</v>
      </c>
      <c r="H24" s="580" t="s">
        <v>80</v>
      </c>
      <c r="I24" s="580" t="s">
        <v>80</v>
      </c>
      <c r="J24" s="173" t="s">
        <v>489</v>
      </c>
      <c r="K24" s="173" t="s">
        <v>490</v>
      </c>
      <c r="L24" s="174" t="s">
        <v>114</v>
      </c>
      <c r="M24" s="175" t="s">
        <v>534</v>
      </c>
      <c r="N24" s="580" t="s">
        <v>130</v>
      </c>
      <c r="O24" s="618" t="s">
        <v>535</v>
      </c>
      <c r="P24" s="580" t="s">
        <v>132</v>
      </c>
      <c r="Q24" s="580" t="s">
        <v>86</v>
      </c>
      <c r="R24" s="580" t="s">
        <v>87</v>
      </c>
      <c r="S24" s="580" t="s">
        <v>133</v>
      </c>
      <c r="T24" s="615">
        <f>U24+U26</f>
        <v>1491852</v>
      </c>
      <c r="U24" s="595">
        <f>V24</f>
        <v>935000</v>
      </c>
      <c r="V24" s="595">
        <v>935000</v>
      </c>
      <c r="W24" s="580">
        <v>0</v>
      </c>
      <c r="X24" s="580">
        <v>0</v>
      </c>
      <c r="Y24" s="580">
        <v>0</v>
      </c>
      <c r="Z24" s="580">
        <v>0</v>
      </c>
      <c r="AA24" s="580">
        <v>0</v>
      </c>
      <c r="AB24" s="614">
        <v>165000</v>
      </c>
      <c r="AC24" s="580" t="s">
        <v>88</v>
      </c>
      <c r="AD24" s="580">
        <v>0</v>
      </c>
      <c r="AE24" s="580">
        <f t="shared" ref="AE24" si="7">V24</f>
        <v>935000</v>
      </c>
      <c r="AF24" s="580">
        <v>0</v>
      </c>
      <c r="AG24" s="580">
        <v>0</v>
      </c>
      <c r="AH24" s="606" t="s">
        <v>503</v>
      </c>
      <c r="AI24" s="606" t="s">
        <v>504</v>
      </c>
      <c r="AJ24" s="609"/>
    </row>
    <row r="25" spans="1:36" s="166" customFormat="1" ht="76.5" customHeight="1" x14ac:dyDescent="0.25">
      <c r="A25" s="162"/>
      <c r="B25" s="602"/>
      <c r="C25" s="546"/>
      <c r="D25" s="546"/>
      <c r="E25" s="546"/>
      <c r="F25" s="581"/>
      <c r="G25" s="581"/>
      <c r="H25" s="581"/>
      <c r="I25" s="581"/>
      <c r="J25" s="168" t="s">
        <v>494</v>
      </c>
      <c r="K25" s="168" t="s">
        <v>495</v>
      </c>
      <c r="L25" s="167" t="s">
        <v>215</v>
      </c>
      <c r="M25" s="169" t="s">
        <v>534</v>
      </c>
      <c r="N25" s="581"/>
      <c r="O25" s="612"/>
      <c r="P25" s="581"/>
      <c r="Q25" s="581"/>
      <c r="R25" s="581"/>
      <c r="S25" s="581"/>
      <c r="T25" s="616"/>
      <c r="U25" s="596"/>
      <c r="V25" s="596"/>
      <c r="W25" s="581"/>
      <c r="X25" s="581"/>
      <c r="Y25" s="581"/>
      <c r="Z25" s="581"/>
      <c r="AA25" s="581"/>
      <c r="AB25" s="604"/>
      <c r="AC25" s="581"/>
      <c r="AD25" s="581"/>
      <c r="AE25" s="581"/>
      <c r="AF25" s="581"/>
      <c r="AG25" s="581"/>
      <c r="AH25" s="607"/>
      <c r="AI25" s="607"/>
      <c r="AJ25" s="610"/>
    </row>
    <row r="26" spans="1:36" s="166" customFormat="1" ht="40.5" customHeight="1" x14ac:dyDescent="0.25">
      <c r="A26" s="162"/>
      <c r="B26" s="602"/>
      <c r="C26" s="546"/>
      <c r="D26" s="546"/>
      <c r="E26" s="546"/>
      <c r="F26" s="581" t="s">
        <v>536</v>
      </c>
      <c r="G26" s="581" t="s">
        <v>511</v>
      </c>
      <c r="H26" s="581" t="s">
        <v>80</v>
      </c>
      <c r="I26" s="581" t="s">
        <v>80</v>
      </c>
      <c r="J26" s="168" t="s">
        <v>512</v>
      </c>
      <c r="K26" s="168" t="s">
        <v>513</v>
      </c>
      <c r="L26" s="167" t="s">
        <v>112</v>
      </c>
      <c r="M26" s="169" t="s">
        <v>537</v>
      </c>
      <c r="N26" s="581" t="s">
        <v>130</v>
      </c>
      <c r="O26" s="612" t="s">
        <v>535</v>
      </c>
      <c r="P26" s="581" t="s">
        <v>132</v>
      </c>
      <c r="Q26" s="581" t="s">
        <v>86</v>
      </c>
      <c r="R26" s="581" t="s">
        <v>87</v>
      </c>
      <c r="S26" s="581" t="s">
        <v>133</v>
      </c>
      <c r="T26" s="616"/>
      <c r="U26" s="596">
        <f>V26</f>
        <v>556852</v>
      </c>
      <c r="V26" s="596">
        <v>556852</v>
      </c>
      <c r="W26" s="581">
        <v>0</v>
      </c>
      <c r="X26" s="581">
        <v>0</v>
      </c>
      <c r="Y26" s="581">
        <v>0</v>
      </c>
      <c r="Z26" s="581">
        <v>0</v>
      </c>
      <c r="AA26" s="581">
        <v>0</v>
      </c>
      <c r="AB26" s="604">
        <v>98268</v>
      </c>
      <c r="AC26" s="581" t="s">
        <v>134</v>
      </c>
      <c r="AD26" s="581">
        <v>0</v>
      </c>
      <c r="AE26" s="581">
        <f t="shared" ref="AE26" si="8">V26</f>
        <v>556852</v>
      </c>
      <c r="AF26" s="581">
        <v>0</v>
      </c>
      <c r="AG26" s="581">
        <v>0</v>
      </c>
      <c r="AH26" s="607"/>
      <c r="AI26" s="607"/>
      <c r="AJ26" s="610"/>
    </row>
    <row r="27" spans="1:36" s="166" customFormat="1" ht="52.5" customHeight="1" x14ac:dyDescent="0.25">
      <c r="A27" s="162"/>
      <c r="B27" s="602"/>
      <c r="C27" s="546"/>
      <c r="D27" s="546"/>
      <c r="E27" s="546"/>
      <c r="F27" s="581"/>
      <c r="G27" s="581"/>
      <c r="H27" s="581"/>
      <c r="I27" s="581"/>
      <c r="J27" s="168" t="s">
        <v>515</v>
      </c>
      <c r="K27" s="168" t="s">
        <v>516</v>
      </c>
      <c r="L27" s="167" t="s">
        <v>117</v>
      </c>
      <c r="M27" s="169" t="s">
        <v>538</v>
      </c>
      <c r="N27" s="581"/>
      <c r="O27" s="612"/>
      <c r="P27" s="581"/>
      <c r="Q27" s="581"/>
      <c r="R27" s="581"/>
      <c r="S27" s="581"/>
      <c r="T27" s="616"/>
      <c r="U27" s="596"/>
      <c r="V27" s="596"/>
      <c r="W27" s="581"/>
      <c r="X27" s="581"/>
      <c r="Y27" s="581"/>
      <c r="Z27" s="581"/>
      <c r="AA27" s="581"/>
      <c r="AB27" s="604"/>
      <c r="AC27" s="581"/>
      <c r="AD27" s="581"/>
      <c r="AE27" s="581"/>
      <c r="AF27" s="581"/>
      <c r="AG27" s="581"/>
      <c r="AH27" s="607"/>
      <c r="AI27" s="607"/>
      <c r="AJ27" s="610"/>
    </row>
    <row r="28" spans="1:36" s="166" customFormat="1" ht="41.45" customHeight="1" x14ac:dyDescent="0.25">
      <c r="A28" s="162"/>
      <c r="B28" s="602"/>
      <c r="C28" s="546"/>
      <c r="D28" s="546"/>
      <c r="E28" s="546"/>
      <c r="F28" s="581"/>
      <c r="G28" s="581"/>
      <c r="H28" s="581"/>
      <c r="I28" s="581"/>
      <c r="J28" s="168" t="s">
        <v>518</v>
      </c>
      <c r="K28" s="168" t="s">
        <v>519</v>
      </c>
      <c r="L28" s="167" t="s">
        <v>128</v>
      </c>
      <c r="M28" s="169" t="s">
        <v>534</v>
      </c>
      <c r="N28" s="581"/>
      <c r="O28" s="612"/>
      <c r="P28" s="581"/>
      <c r="Q28" s="581"/>
      <c r="R28" s="581"/>
      <c r="S28" s="581"/>
      <c r="T28" s="616"/>
      <c r="U28" s="596"/>
      <c r="V28" s="596"/>
      <c r="W28" s="581"/>
      <c r="X28" s="581"/>
      <c r="Y28" s="581"/>
      <c r="Z28" s="581"/>
      <c r="AA28" s="581"/>
      <c r="AB28" s="604"/>
      <c r="AC28" s="581"/>
      <c r="AD28" s="581"/>
      <c r="AE28" s="581"/>
      <c r="AF28" s="581"/>
      <c r="AG28" s="581"/>
      <c r="AH28" s="607"/>
      <c r="AI28" s="607"/>
      <c r="AJ28" s="610"/>
    </row>
    <row r="29" spans="1:36" s="166" customFormat="1" ht="56.45" customHeight="1" thickBot="1" x14ac:dyDescent="0.3">
      <c r="A29" s="162"/>
      <c r="B29" s="603"/>
      <c r="C29" s="547"/>
      <c r="D29" s="547"/>
      <c r="E29" s="547"/>
      <c r="F29" s="582"/>
      <c r="G29" s="582"/>
      <c r="H29" s="582"/>
      <c r="I29" s="582"/>
      <c r="J29" s="171" t="s">
        <v>520</v>
      </c>
      <c r="K29" s="171" t="s">
        <v>521</v>
      </c>
      <c r="L29" s="170" t="s">
        <v>128</v>
      </c>
      <c r="M29" s="170" t="s">
        <v>539</v>
      </c>
      <c r="N29" s="582"/>
      <c r="O29" s="613"/>
      <c r="P29" s="582"/>
      <c r="Q29" s="582"/>
      <c r="R29" s="582"/>
      <c r="S29" s="582"/>
      <c r="T29" s="617"/>
      <c r="U29" s="597"/>
      <c r="V29" s="597"/>
      <c r="W29" s="582"/>
      <c r="X29" s="582"/>
      <c r="Y29" s="582"/>
      <c r="Z29" s="582"/>
      <c r="AA29" s="582"/>
      <c r="AB29" s="605"/>
      <c r="AC29" s="582"/>
      <c r="AD29" s="582"/>
      <c r="AE29" s="582"/>
      <c r="AF29" s="582"/>
      <c r="AG29" s="582"/>
      <c r="AH29" s="608"/>
      <c r="AI29" s="608"/>
      <c r="AJ29" s="611"/>
    </row>
    <row r="30" spans="1:36" s="166" customFormat="1" ht="40.5" customHeight="1" x14ac:dyDescent="0.25">
      <c r="A30" s="600"/>
      <c r="B30" s="601" t="s">
        <v>540</v>
      </c>
      <c r="C30" s="580" t="s">
        <v>541</v>
      </c>
      <c r="D30" s="580" t="s">
        <v>485</v>
      </c>
      <c r="E30" s="580" t="s">
        <v>486</v>
      </c>
      <c r="F30" s="580" t="s">
        <v>542</v>
      </c>
      <c r="G30" s="578" t="s">
        <v>511</v>
      </c>
      <c r="H30" s="578" t="s">
        <v>80</v>
      </c>
      <c r="I30" s="578" t="s">
        <v>80</v>
      </c>
      <c r="J30" s="173" t="s">
        <v>512</v>
      </c>
      <c r="K30" s="173" t="s">
        <v>513</v>
      </c>
      <c r="L30" s="174" t="s">
        <v>112</v>
      </c>
      <c r="M30" s="175" t="s">
        <v>543</v>
      </c>
      <c r="N30" s="578" t="s">
        <v>130</v>
      </c>
      <c r="O30" s="598" t="s">
        <v>241</v>
      </c>
      <c r="P30" s="578" t="s">
        <v>132</v>
      </c>
      <c r="Q30" s="578" t="s">
        <v>86</v>
      </c>
      <c r="R30" s="578" t="s">
        <v>87</v>
      </c>
      <c r="S30" s="578" t="s">
        <v>133</v>
      </c>
      <c r="T30" s="593">
        <f>U30</f>
        <v>378530</v>
      </c>
      <c r="U30" s="595">
        <f>V30</f>
        <v>378530</v>
      </c>
      <c r="V30" s="595">
        <v>378530</v>
      </c>
      <c r="W30" s="580">
        <v>0</v>
      </c>
      <c r="X30" s="580">
        <v>0</v>
      </c>
      <c r="Y30" s="580">
        <v>0</v>
      </c>
      <c r="Z30" s="580">
        <v>0</v>
      </c>
      <c r="AA30" s="580">
        <v>0</v>
      </c>
      <c r="AB30" s="591">
        <v>66800</v>
      </c>
      <c r="AC30" s="580" t="s">
        <v>134</v>
      </c>
      <c r="AD30" s="580">
        <v>0</v>
      </c>
      <c r="AE30" s="580">
        <f t="shared" ref="AE30" si="9">V30</f>
        <v>378530</v>
      </c>
      <c r="AF30" s="580">
        <v>0</v>
      </c>
      <c r="AG30" s="580">
        <v>0</v>
      </c>
      <c r="AH30" s="575" t="s">
        <v>503</v>
      </c>
      <c r="AI30" s="575" t="s">
        <v>504</v>
      </c>
      <c r="AJ30" s="583"/>
    </row>
    <row r="31" spans="1:36" s="166" customFormat="1" ht="52.5" customHeight="1" x14ac:dyDescent="0.25">
      <c r="A31" s="600"/>
      <c r="B31" s="602"/>
      <c r="C31" s="581"/>
      <c r="D31" s="581"/>
      <c r="E31" s="581"/>
      <c r="F31" s="581"/>
      <c r="G31" s="578"/>
      <c r="H31" s="578"/>
      <c r="I31" s="578"/>
      <c r="J31" s="168" t="s">
        <v>515</v>
      </c>
      <c r="K31" s="168" t="s">
        <v>516</v>
      </c>
      <c r="L31" s="167" t="s">
        <v>117</v>
      </c>
      <c r="M31" s="169" t="s">
        <v>517</v>
      </c>
      <c r="N31" s="578"/>
      <c r="O31" s="598"/>
      <c r="P31" s="578"/>
      <c r="Q31" s="578"/>
      <c r="R31" s="578"/>
      <c r="S31" s="578"/>
      <c r="T31" s="593"/>
      <c r="U31" s="596"/>
      <c r="V31" s="596"/>
      <c r="W31" s="581"/>
      <c r="X31" s="581"/>
      <c r="Y31" s="581"/>
      <c r="Z31" s="581"/>
      <c r="AA31" s="581"/>
      <c r="AB31" s="591"/>
      <c r="AC31" s="581"/>
      <c r="AD31" s="581"/>
      <c r="AE31" s="581"/>
      <c r="AF31" s="581"/>
      <c r="AG31" s="581"/>
      <c r="AH31" s="575"/>
      <c r="AI31" s="575"/>
      <c r="AJ31" s="583"/>
    </row>
    <row r="32" spans="1:36" s="166" customFormat="1" ht="41.45" customHeight="1" x14ac:dyDescent="0.25">
      <c r="A32" s="600"/>
      <c r="B32" s="602"/>
      <c r="C32" s="581"/>
      <c r="D32" s="581"/>
      <c r="E32" s="581"/>
      <c r="F32" s="581"/>
      <c r="G32" s="578"/>
      <c r="H32" s="578"/>
      <c r="I32" s="578"/>
      <c r="J32" s="168" t="s">
        <v>518</v>
      </c>
      <c r="K32" s="168" t="s">
        <v>519</v>
      </c>
      <c r="L32" s="167" t="s">
        <v>128</v>
      </c>
      <c r="M32" s="169" t="s">
        <v>129</v>
      </c>
      <c r="N32" s="578"/>
      <c r="O32" s="598"/>
      <c r="P32" s="578"/>
      <c r="Q32" s="578"/>
      <c r="R32" s="578"/>
      <c r="S32" s="578"/>
      <c r="T32" s="593"/>
      <c r="U32" s="596"/>
      <c r="V32" s="596"/>
      <c r="W32" s="581"/>
      <c r="X32" s="581"/>
      <c r="Y32" s="581"/>
      <c r="Z32" s="581"/>
      <c r="AA32" s="581"/>
      <c r="AB32" s="591"/>
      <c r="AC32" s="581"/>
      <c r="AD32" s="581"/>
      <c r="AE32" s="581"/>
      <c r="AF32" s="581"/>
      <c r="AG32" s="581"/>
      <c r="AH32" s="575"/>
      <c r="AI32" s="575"/>
      <c r="AJ32" s="583"/>
    </row>
    <row r="33" spans="1:36" s="166" customFormat="1" ht="56.45" customHeight="1" thickBot="1" x14ac:dyDescent="0.3">
      <c r="A33" s="600"/>
      <c r="B33" s="603"/>
      <c r="C33" s="582"/>
      <c r="D33" s="582"/>
      <c r="E33" s="582"/>
      <c r="F33" s="582"/>
      <c r="G33" s="579"/>
      <c r="H33" s="579"/>
      <c r="I33" s="579"/>
      <c r="J33" s="171" t="s">
        <v>520</v>
      </c>
      <c r="K33" s="171" t="s">
        <v>521</v>
      </c>
      <c r="L33" s="170" t="s">
        <v>128</v>
      </c>
      <c r="M33" s="170" t="s">
        <v>522</v>
      </c>
      <c r="N33" s="579"/>
      <c r="O33" s="599"/>
      <c r="P33" s="579"/>
      <c r="Q33" s="579"/>
      <c r="R33" s="579"/>
      <c r="S33" s="579"/>
      <c r="T33" s="594"/>
      <c r="U33" s="597"/>
      <c r="V33" s="597"/>
      <c r="W33" s="582"/>
      <c r="X33" s="582"/>
      <c r="Y33" s="582"/>
      <c r="Z33" s="582"/>
      <c r="AA33" s="582"/>
      <c r="AB33" s="592"/>
      <c r="AC33" s="582"/>
      <c r="AD33" s="582"/>
      <c r="AE33" s="582"/>
      <c r="AF33" s="582"/>
      <c r="AG33" s="582"/>
      <c r="AH33" s="576"/>
      <c r="AI33" s="576"/>
      <c r="AJ33" s="584"/>
    </row>
    <row r="34" spans="1:36" ht="45.95" customHeight="1" x14ac:dyDescent="0.25">
      <c r="A34" s="26"/>
      <c r="B34" s="585" t="s">
        <v>122</v>
      </c>
      <c r="C34" s="559" t="s">
        <v>123</v>
      </c>
      <c r="D34" s="559" t="s">
        <v>124</v>
      </c>
      <c r="E34" s="588" t="s">
        <v>125</v>
      </c>
      <c r="F34" s="559" t="s">
        <v>556</v>
      </c>
      <c r="G34" s="559" t="s">
        <v>511</v>
      </c>
      <c r="H34" s="559" t="s">
        <v>80</v>
      </c>
      <c r="I34" s="559" t="s">
        <v>80</v>
      </c>
      <c r="J34" s="27" t="s">
        <v>126</v>
      </c>
      <c r="K34" s="27" t="s">
        <v>127</v>
      </c>
      <c r="L34" s="28" t="s">
        <v>128</v>
      </c>
      <c r="M34" s="29" t="s">
        <v>129</v>
      </c>
      <c r="N34" s="559" t="s">
        <v>130</v>
      </c>
      <c r="O34" s="564" t="s">
        <v>131</v>
      </c>
      <c r="P34" s="563" t="s">
        <v>132</v>
      </c>
      <c r="Q34" s="563" t="s">
        <v>86</v>
      </c>
      <c r="R34" s="563" t="s">
        <v>87</v>
      </c>
      <c r="S34" s="563" t="s">
        <v>133</v>
      </c>
      <c r="T34" s="569">
        <f>U34+U38+U42+U46</f>
        <v>471378.76</v>
      </c>
      <c r="U34" s="569">
        <f>V34</f>
        <v>0</v>
      </c>
      <c r="V34" s="569">
        <v>0</v>
      </c>
      <c r="W34" s="564">
        <v>0</v>
      </c>
      <c r="X34" s="564">
        <v>0</v>
      </c>
      <c r="Y34" s="564">
        <v>0</v>
      </c>
      <c r="Z34" s="564">
        <v>0</v>
      </c>
      <c r="AA34" s="564">
        <v>0</v>
      </c>
      <c r="AB34" s="577">
        <v>0</v>
      </c>
      <c r="AC34" s="546" t="s">
        <v>134</v>
      </c>
      <c r="AD34" s="546">
        <v>0</v>
      </c>
      <c r="AE34" s="546">
        <f>V34</f>
        <v>0</v>
      </c>
      <c r="AF34" s="546">
        <v>0</v>
      </c>
      <c r="AG34" s="546">
        <v>0</v>
      </c>
      <c r="AH34" s="572" t="s">
        <v>135</v>
      </c>
      <c r="AI34" s="572" t="s">
        <v>108</v>
      </c>
      <c r="AJ34" s="571" t="s">
        <v>557</v>
      </c>
    </row>
    <row r="35" spans="1:36" ht="38.1" customHeight="1" x14ac:dyDescent="0.25">
      <c r="A35" s="26"/>
      <c r="B35" s="586"/>
      <c r="C35" s="560"/>
      <c r="D35" s="560"/>
      <c r="E35" s="589"/>
      <c r="F35" s="560"/>
      <c r="G35" s="560"/>
      <c r="H35" s="560"/>
      <c r="I35" s="560"/>
      <c r="J35" s="27" t="s">
        <v>136</v>
      </c>
      <c r="K35" s="27" t="s">
        <v>137</v>
      </c>
      <c r="L35" s="28" t="s">
        <v>112</v>
      </c>
      <c r="M35" s="28" t="s">
        <v>138</v>
      </c>
      <c r="N35" s="560"/>
      <c r="O35" s="564"/>
      <c r="P35" s="549"/>
      <c r="Q35" s="549"/>
      <c r="R35" s="549"/>
      <c r="S35" s="549"/>
      <c r="T35" s="569"/>
      <c r="U35" s="569"/>
      <c r="V35" s="569"/>
      <c r="W35" s="564"/>
      <c r="X35" s="564"/>
      <c r="Y35" s="564"/>
      <c r="Z35" s="564"/>
      <c r="AA35" s="564"/>
      <c r="AB35" s="577"/>
      <c r="AC35" s="546"/>
      <c r="AD35" s="546"/>
      <c r="AE35" s="546"/>
      <c r="AF35" s="546"/>
      <c r="AG35" s="546"/>
      <c r="AH35" s="573"/>
      <c r="AI35" s="573"/>
      <c r="AJ35" s="549"/>
    </row>
    <row r="36" spans="1:36" ht="45.95" customHeight="1" x14ac:dyDescent="0.25">
      <c r="A36" s="26"/>
      <c r="B36" s="586"/>
      <c r="C36" s="560"/>
      <c r="D36" s="560"/>
      <c r="E36" s="589"/>
      <c r="F36" s="560"/>
      <c r="G36" s="560"/>
      <c r="H36" s="560"/>
      <c r="I36" s="560"/>
      <c r="J36" s="27" t="s">
        <v>139</v>
      </c>
      <c r="K36" s="27" t="s">
        <v>140</v>
      </c>
      <c r="L36" s="28" t="s">
        <v>128</v>
      </c>
      <c r="M36" s="29" t="s">
        <v>129</v>
      </c>
      <c r="N36" s="560"/>
      <c r="O36" s="564"/>
      <c r="P36" s="549"/>
      <c r="Q36" s="549"/>
      <c r="R36" s="549"/>
      <c r="S36" s="549"/>
      <c r="T36" s="569"/>
      <c r="U36" s="569"/>
      <c r="V36" s="569"/>
      <c r="W36" s="564"/>
      <c r="X36" s="564"/>
      <c r="Y36" s="564"/>
      <c r="Z36" s="564"/>
      <c r="AA36" s="564"/>
      <c r="AB36" s="577"/>
      <c r="AC36" s="546"/>
      <c r="AD36" s="546"/>
      <c r="AE36" s="546"/>
      <c r="AF36" s="546"/>
      <c r="AG36" s="546"/>
      <c r="AH36" s="573"/>
      <c r="AI36" s="573"/>
      <c r="AJ36" s="549"/>
    </row>
    <row r="37" spans="1:36" ht="60.95" customHeight="1" x14ac:dyDescent="0.25">
      <c r="A37" s="26"/>
      <c r="B37" s="586"/>
      <c r="C37" s="560"/>
      <c r="D37" s="560"/>
      <c r="E37" s="589"/>
      <c r="F37" s="561"/>
      <c r="G37" s="560"/>
      <c r="H37" s="561"/>
      <c r="I37" s="561"/>
      <c r="J37" s="27" t="s">
        <v>141</v>
      </c>
      <c r="K37" s="27" t="s">
        <v>142</v>
      </c>
      <c r="L37" s="28" t="s">
        <v>143</v>
      </c>
      <c r="M37" s="28" t="s">
        <v>144</v>
      </c>
      <c r="N37" s="561"/>
      <c r="O37" s="564"/>
      <c r="P37" s="568"/>
      <c r="Q37" s="568"/>
      <c r="R37" s="568"/>
      <c r="S37" s="568"/>
      <c r="T37" s="569"/>
      <c r="U37" s="569"/>
      <c r="V37" s="569"/>
      <c r="W37" s="564"/>
      <c r="X37" s="564"/>
      <c r="Y37" s="564"/>
      <c r="Z37" s="564"/>
      <c r="AA37" s="564"/>
      <c r="AB37" s="577"/>
      <c r="AC37" s="546"/>
      <c r="AD37" s="546"/>
      <c r="AE37" s="546"/>
      <c r="AF37" s="546"/>
      <c r="AG37" s="546"/>
      <c r="AH37" s="573"/>
      <c r="AI37" s="573"/>
      <c r="AJ37" s="549"/>
    </row>
    <row r="38" spans="1:36" ht="50.45" customHeight="1" x14ac:dyDescent="0.25">
      <c r="A38" s="26"/>
      <c r="B38" s="586"/>
      <c r="C38" s="560"/>
      <c r="D38" s="560"/>
      <c r="E38" s="589"/>
      <c r="F38" s="559" t="s">
        <v>558</v>
      </c>
      <c r="G38" s="560"/>
      <c r="H38" s="559" t="s">
        <v>80</v>
      </c>
      <c r="I38" s="559" t="s">
        <v>80</v>
      </c>
      <c r="J38" s="27" t="s">
        <v>126</v>
      </c>
      <c r="K38" s="27" t="s">
        <v>127</v>
      </c>
      <c r="L38" s="28" t="s">
        <v>128</v>
      </c>
      <c r="M38" s="29" t="s">
        <v>129</v>
      </c>
      <c r="N38" s="559" t="s">
        <v>130</v>
      </c>
      <c r="O38" s="570" t="s">
        <v>145</v>
      </c>
      <c r="P38" s="563" t="s">
        <v>132</v>
      </c>
      <c r="Q38" s="563" t="s">
        <v>86</v>
      </c>
      <c r="R38" s="563" t="s">
        <v>87</v>
      </c>
      <c r="S38" s="563" t="s">
        <v>133</v>
      </c>
      <c r="T38" s="569"/>
      <c r="U38" s="569">
        <f t="shared" ref="U38" si="10">V38</f>
        <v>0</v>
      </c>
      <c r="V38" s="569">
        <v>0</v>
      </c>
      <c r="W38" s="564">
        <v>0</v>
      </c>
      <c r="X38" s="564">
        <v>0</v>
      </c>
      <c r="Y38" s="564">
        <v>0</v>
      </c>
      <c r="Z38" s="564">
        <v>0</v>
      </c>
      <c r="AA38" s="564">
        <v>0</v>
      </c>
      <c r="AB38" s="565">
        <v>0</v>
      </c>
      <c r="AC38" s="546" t="s">
        <v>134</v>
      </c>
      <c r="AD38" s="546">
        <v>0</v>
      </c>
      <c r="AE38" s="546">
        <f t="shared" ref="AE38" si="11">V38</f>
        <v>0</v>
      </c>
      <c r="AF38" s="546">
        <v>0</v>
      </c>
      <c r="AG38" s="546">
        <v>0</v>
      </c>
      <c r="AH38" s="573"/>
      <c r="AI38" s="573"/>
      <c r="AJ38" s="549"/>
    </row>
    <row r="39" spans="1:36" ht="37.5" customHeight="1" x14ac:dyDescent="0.25">
      <c r="A39" s="26"/>
      <c r="B39" s="586"/>
      <c r="C39" s="560"/>
      <c r="D39" s="560"/>
      <c r="E39" s="589"/>
      <c r="F39" s="560"/>
      <c r="G39" s="560"/>
      <c r="H39" s="560"/>
      <c r="I39" s="560"/>
      <c r="J39" s="27" t="s">
        <v>136</v>
      </c>
      <c r="K39" s="27" t="s">
        <v>137</v>
      </c>
      <c r="L39" s="28" t="s">
        <v>112</v>
      </c>
      <c r="M39" s="28" t="s">
        <v>146</v>
      </c>
      <c r="N39" s="560"/>
      <c r="O39" s="570"/>
      <c r="P39" s="549"/>
      <c r="Q39" s="549"/>
      <c r="R39" s="549"/>
      <c r="S39" s="549"/>
      <c r="T39" s="569"/>
      <c r="U39" s="569"/>
      <c r="V39" s="569"/>
      <c r="W39" s="564"/>
      <c r="X39" s="564"/>
      <c r="Y39" s="564"/>
      <c r="Z39" s="564"/>
      <c r="AA39" s="564"/>
      <c r="AB39" s="566"/>
      <c r="AC39" s="546"/>
      <c r="AD39" s="546"/>
      <c r="AE39" s="546"/>
      <c r="AF39" s="546"/>
      <c r="AG39" s="546"/>
      <c r="AH39" s="573"/>
      <c r="AI39" s="573"/>
      <c r="AJ39" s="549"/>
    </row>
    <row r="40" spans="1:36" ht="47.1" customHeight="1" x14ac:dyDescent="0.25">
      <c r="A40" s="26"/>
      <c r="B40" s="586"/>
      <c r="C40" s="560"/>
      <c r="D40" s="560"/>
      <c r="E40" s="589"/>
      <c r="F40" s="560"/>
      <c r="G40" s="560"/>
      <c r="H40" s="560"/>
      <c r="I40" s="560"/>
      <c r="J40" s="27" t="s">
        <v>139</v>
      </c>
      <c r="K40" s="27" t="s">
        <v>140</v>
      </c>
      <c r="L40" s="28" t="s">
        <v>128</v>
      </c>
      <c r="M40" s="29" t="s">
        <v>129</v>
      </c>
      <c r="N40" s="560"/>
      <c r="O40" s="570"/>
      <c r="P40" s="549"/>
      <c r="Q40" s="549"/>
      <c r="R40" s="549"/>
      <c r="S40" s="549"/>
      <c r="T40" s="569"/>
      <c r="U40" s="569"/>
      <c r="V40" s="569"/>
      <c r="W40" s="564"/>
      <c r="X40" s="564"/>
      <c r="Y40" s="564"/>
      <c r="Z40" s="564"/>
      <c r="AA40" s="564"/>
      <c r="AB40" s="566"/>
      <c r="AC40" s="546"/>
      <c r="AD40" s="546"/>
      <c r="AE40" s="546"/>
      <c r="AF40" s="546"/>
      <c r="AG40" s="546"/>
      <c r="AH40" s="573"/>
      <c r="AI40" s="573"/>
      <c r="AJ40" s="549"/>
    </row>
    <row r="41" spans="1:36" ht="63" customHeight="1" x14ac:dyDescent="0.25">
      <c r="A41" s="26"/>
      <c r="B41" s="586"/>
      <c r="C41" s="560"/>
      <c r="D41" s="560"/>
      <c r="E41" s="589"/>
      <c r="F41" s="561"/>
      <c r="G41" s="560"/>
      <c r="H41" s="561"/>
      <c r="I41" s="561"/>
      <c r="J41" s="27" t="s">
        <v>141</v>
      </c>
      <c r="K41" s="27" t="s">
        <v>142</v>
      </c>
      <c r="L41" s="28" t="s">
        <v>143</v>
      </c>
      <c r="M41" s="29" t="s">
        <v>144</v>
      </c>
      <c r="N41" s="561"/>
      <c r="O41" s="570"/>
      <c r="P41" s="568"/>
      <c r="Q41" s="568"/>
      <c r="R41" s="568"/>
      <c r="S41" s="568"/>
      <c r="T41" s="569"/>
      <c r="U41" s="569"/>
      <c r="V41" s="569"/>
      <c r="W41" s="564"/>
      <c r="X41" s="564"/>
      <c r="Y41" s="564"/>
      <c r="Z41" s="564"/>
      <c r="AA41" s="564"/>
      <c r="AB41" s="567"/>
      <c r="AC41" s="546"/>
      <c r="AD41" s="546"/>
      <c r="AE41" s="546"/>
      <c r="AF41" s="546"/>
      <c r="AG41" s="546"/>
      <c r="AH41" s="573"/>
      <c r="AI41" s="573"/>
      <c r="AJ41" s="549"/>
    </row>
    <row r="42" spans="1:36" ht="49.5" customHeight="1" x14ac:dyDescent="0.25">
      <c r="A42" s="30"/>
      <c r="B42" s="586"/>
      <c r="C42" s="560"/>
      <c r="D42" s="560"/>
      <c r="E42" s="589"/>
      <c r="F42" s="559" t="s">
        <v>559</v>
      </c>
      <c r="G42" s="560"/>
      <c r="H42" s="559" t="s">
        <v>80</v>
      </c>
      <c r="I42" s="559" t="s">
        <v>80</v>
      </c>
      <c r="J42" s="27" t="s">
        <v>126</v>
      </c>
      <c r="K42" s="27" t="s">
        <v>127</v>
      </c>
      <c r="L42" s="28" t="s">
        <v>128</v>
      </c>
      <c r="M42" s="29" t="s">
        <v>129</v>
      </c>
      <c r="N42" s="559" t="s">
        <v>130</v>
      </c>
      <c r="O42" s="570" t="s">
        <v>147</v>
      </c>
      <c r="P42" s="563" t="s">
        <v>132</v>
      </c>
      <c r="Q42" s="563" t="s">
        <v>86</v>
      </c>
      <c r="R42" s="563" t="s">
        <v>87</v>
      </c>
      <c r="S42" s="563" t="s">
        <v>133</v>
      </c>
      <c r="T42" s="569"/>
      <c r="U42" s="569">
        <f t="shared" ref="U42" si="12">V42</f>
        <v>294581.06</v>
      </c>
      <c r="V42" s="569">
        <v>294581.06</v>
      </c>
      <c r="W42" s="564">
        <v>0</v>
      </c>
      <c r="X42" s="564">
        <v>0</v>
      </c>
      <c r="Y42" s="564">
        <v>0</v>
      </c>
      <c r="Z42" s="564">
        <v>0</v>
      </c>
      <c r="AA42" s="564">
        <v>0</v>
      </c>
      <c r="AB42" s="565">
        <v>51984.9</v>
      </c>
      <c r="AC42" s="546" t="s">
        <v>134</v>
      </c>
      <c r="AD42" s="546">
        <v>0</v>
      </c>
      <c r="AE42" s="546">
        <f t="shared" ref="AE42" si="13">V42</f>
        <v>294581.06</v>
      </c>
      <c r="AF42" s="546">
        <v>0</v>
      </c>
      <c r="AG42" s="546">
        <v>0</v>
      </c>
      <c r="AH42" s="573"/>
      <c r="AI42" s="573"/>
      <c r="AJ42" s="549"/>
    </row>
    <row r="43" spans="1:36" ht="39" customHeight="1" x14ac:dyDescent="0.25">
      <c r="A43" s="30"/>
      <c r="B43" s="586"/>
      <c r="C43" s="560"/>
      <c r="D43" s="560"/>
      <c r="E43" s="589"/>
      <c r="F43" s="560"/>
      <c r="G43" s="560"/>
      <c r="H43" s="560"/>
      <c r="I43" s="560"/>
      <c r="J43" s="27" t="s">
        <v>136</v>
      </c>
      <c r="K43" s="27" t="s">
        <v>137</v>
      </c>
      <c r="L43" s="28" t="s">
        <v>112</v>
      </c>
      <c r="M43" s="28" t="s">
        <v>560</v>
      </c>
      <c r="N43" s="560"/>
      <c r="O43" s="570"/>
      <c r="P43" s="549"/>
      <c r="Q43" s="549"/>
      <c r="R43" s="549"/>
      <c r="S43" s="549"/>
      <c r="T43" s="569"/>
      <c r="U43" s="569"/>
      <c r="V43" s="569"/>
      <c r="W43" s="564"/>
      <c r="X43" s="564"/>
      <c r="Y43" s="564"/>
      <c r="Z43" s="564"/>
      <c r="AA43" s="564"/>
      <c r="AB43" s="566"/>
      <c r="AC43" s="546"/>
      <c r="AD43" s="546"/>
      <c r="AE43" s="546"/>
      <c r="AF43" s="546"/>
      <c r="AG43" s="546"/>
      <c r="AH43" s="573"/>
      <c r="AI43" s="573"/>
      <c r="AJ43" s="549"/>
    </row>
    <row r="44" spans="1:36" ht="53.45" customHeight="1" x14ac:dyDescent="0.25">
      <c r="A44" s="30"/>
      <c r="B44" s="586"/>
      <c r="C44" s="560"/>
      <c r="D44" s="560"/>
      <c r="E44" s="589"/>
      <c r="F44" s="560"/>
      <c r="G44" s="560"/>
      <c r="H44" s="560"/>
      <c r="I44" s="560"/>
      <c r="J44" s="27" t="s">
        <v>139</v>
      </c>
      <c r="K44" s="27" t="s">
        <v>140</v>
      </c>
      <c r="L44" s="28" t="s">
        <v>128</v>
      </c>
      <c r="M44" s="29" t="s">
        <v>129</v>
      </c>
      <c r="N44" s="560"/>
      <c r="O44" s="570"/>
      <c r="P44" s="549"/>
      <c r="Q44" s="549"/>
      <c r="R44" s="549"/>
      <c r="S44" s="549"/>
      <c r="T44" s="569"/>
      <c r="U44" s="569"/>
      <c r="V44" s="569"/>
      <c r="W44" s="564"/>
      <c r="X44" s="564"/>
      <c r="Y44" s="564"/>
      <c r="Z44" s="564"/>
      <c r="AA44" s="564"/>
      <c r="AB44" s="566"/>
      <c r="AC44" s="546"/>
      <c r="AD44" s="546"/>
      <c r="AE44" s="546"/>
      <c r="AF44" s="546"/>
      <c r="AG44" s="546"/>
      <c r="AH44" s="573"/>
      <c r="AI44" s="573"/>
      <c r="AJ44" s="549"/>
    </row>
    <row r="45" spans="1:36" ht="56.45" customHeight="1" x14ac:dyDescent="0.25">
      <c r="A45" s="30"/>
      <c r="B45" s="586"/>
      <c r="C45" s="560"/>
      <c r="D45" s="560"/>
      <c r="E45" s="589"/>
      <c r="F45" s="561"/>
      <c r="G45" s="560"/>
      <c r="H45" s="561"/>
      <c r="I45" s="561"/>
      <c r="J45" s="27" t="s">
        <v>141</v>
      </c>
      <c r="K45" s="27" t="s">
        <v>142</v>
      </c>
      <c r="L45" s="28" t="s">
        <v>143</v>
      </c>
      <c r="M45" s="28" t="s">
        <v>144</v>
      </c>
      <c r="N45" s="561"/>
      <c r="O45" s="570"/>
      <c r="P45" s="568"/>
      <c r="Q45" s="568"/>
      <c r="R45" s="568"/>
      <c r="S45" s="568"/>
      <c r="T45" s="569"/>
      <c r="U45" s="569"/>
      <c r="V45" s="569"/>
      <c r="W45" s="564"/>
      <c r="X45" s="564"/>
      <c r="Y45" s="564"/>
      <c r="Z45" s="564"/>
      <c r="AA45" s="564"/>
      <c r="AB45" s="567"/>
      <c r="AC45" s="546"/>
      <c r="AD45" s="546"/>
      <c r="AE45" s="546"/>
      <c r="AF45" s="546"/>
      <c r="AG45" s="546"/>
      <c r="AH45" s="573"/>
      <c r="AI45" s="573"/>
      <c r="AJ45" s="549"/>
    </row>
    <row r="46" spans="1:36" ht="52.5" customHeight="1" x14ac:dyDescent="0.25">
      <c r="A46" s="26"/>
      <c r="B46" s="586"/>
      <c r="C46" s="560"/>
      <c r="D46" s="560"/>
      <c r="E46" s="589"/>
      <c r="F46" s="559" t="s">
        <v>561</v>
      </c>
      <c r="G46" s="560"/>
      <c r="H46" s="559" t="s">
        <v>80</v>
      </c>
      <c r="I46" s="559" t="s">
        <v>80</v>
      </c>
      <c r="J46" s="27" t="s">
        <v>126</v>
      </c>
      <c r="K46" s="27" t="s">
        <v>127</v>
      </c>
      <c r="L46" s="28" t="s">
        <v>128</v>
      </c>
      <c r="M46" s="29" t="s">
        <v>129</v>
      </c>
      <c r="N46" s="559" t="s">
        <v>130</v>
      </c>
      <c r="O46" s="570" t="s">
        <v>148</v>
      </c>
      <c r="P46" s="563" t="s">
        <v>132</v>
      </c>
      <c r="Q46" s="563" t="s">
        <v>86</v>
      </c>
      <c r="R46" s="563" t="s">
        <v>87</v>
      </c>
      <c r="S46" s="563" t="s">
        <v>133</v>
      </c>
      <c r="T46" s="569"/>
      <c r="U46" s="569">
        <f>V46</f>
        <v>176797.7</v>
      </c>
      <c r="V46" s="569">
        <v>176797.7</v>
      </c>
      <c r="W46" s="564">
        <v>0</v>
      </c>
      <c r="X46" s="564">
        <v>0</v>
      </c>
      <c r="Y46" s="564">
        <v>0</v>
      </c>
      <c r="Z46" s="564">
        <v>0</v>
      </c>
      <c r="AA46" s="564">
        <v>0</v>
      </c>
      <c r="AB46" s="565">
        <v>31199.599999999999</v>
      </c>
      <c r="AC46" s="546" t="s">
        <v>134</v>
      </c>
      <c r="AD46" s="546">
        <v>0</v>
      </c>
      <c r="AE46" s="546">
        <f t="shared" ref="AE46" si="14">V46</f>
        <v>176797.7</v>
      </c>
      <c r="AF46" s="546">
        <v>0</v>
      </c>
      <c r="AG46" s="546">
        <v>0</v>
      </c>
      <c r="AH46" s="573"/>
      <c r="AI46" s="573"/>
      <c r="AJ46" s="549"/>
    </row>
    <row r="47" spans="1:36" ht="37.5" customHeight="1" x14ac:dyDescent="0.25">
      <c r="A47" s="26"/>
      <c r="B47" s="586"/>
      <c r="C47" s="560"/>
      <c r="D47" s="560"/>
      <c r="E47" s="589"/>
      <c r="F47" s="560"/>
      <c r="G47" s="560"/>
      <c r="H47" s="560"/>
      <c r="I47" s="560"/>
      <c r="J47" s="27" t="s">
        <v>136</v>
      </c>
      <c r="K47" s="27" t="s">
        <v>137</v>
      </c>
      <c r="L47" s="28" t="s">
        <v>112</v>
      </c>
      <c r="M47" s="29" t="s">
        <v>562</v>
      </c>
      <c r="N47" s="560"/>
      <c r="O47" s="570"/>
      <c r="P47" s="549"/>
      <c r="Q47" s="549"/>
      <c r="R47" s="549"/>
      <c r="S47" s="549"/>
      <c r="T47" s="569"/>
      <c r="U47" s="569"/>
      <c r="V47" s="569"/>
      <c r="W47" s="564"/>
      <c r="X47" s="564"/>
      <c r="Y47" s="564"/>
      <c r="Z47" s="564"/>
      <c r="AA47" s="564"/>
      <c r="AB47" s="566"/>
      <c r="AC47" s="546"/>
      <c r="AD47" s="546"/>
      <c r="AE47" s="546"/>
      <c r="AF47" s="546"/>
      <c r="AG47" s="546"/>
      <c r="AH47" s="573"/>
      <c r="AI47" s="573"/>
      <c r="AJ47" s="549"/>
    </row>
    <row r="48" spans="1:36" ht="47.1" customHeight="1" x14ac:dyDescent="0.25">
      <c r="A48" s="26"/>
      <c r="B48" s="586"/>
      <c r="C48" s="560"/>
      <c r="D48" s="560"/>
      <c r="E48" s="589"/>
      <c r="F48" s="560"/>
      <c r="G48" s="560"/>
      <c r="H48" s="560"/>
      <c r="I48" s="560"/>
      <c r="J48" s="27" t="s">
        <v>139</v>
      </c>
      <c r="K48" s="27" t="s">
        <v>140</v>
      </c>
      <c r="L48" s="28" t="s">
        <v>128</v>
      </c>
      <c r="M48" s="29" t="s">
        <v>129</v>
      </c>
      <c r="N48" s="560"/>
      <c r="O48" s="570"/>
      <c r="P48" s="549"/>
      <c r="Q48" s="549"/>
      <c r="R48" s="549"/>
      <c r="S48" s="549"/>
      <c r="T48" s="569"/>
      <c r="U48" s="569"/>
      <c r="V48" s="569"/>
      <c r="W48" s="564"/>
      <c r="X48" s="564"/>
      <c r="Y48" s="564"/>
      <c r="Z48" s="564"/>
      <c r="AA48" s="564"/>
      <c r="AB48" s="566"/>
      <c r="AC48" s="546"/>
      <c r="AD48" s="546"/>
      <c r="AE48" s="546"/>
      <c r="AF48" s="546"/>
      <c r="AG48" s="546"/>
      <c r="AH48" s="573"/>
      <c r="AI48" s="573"/>
      <c r="AJ48" s="549"/>
    </row>
    <row r="49" spans="1:36" ht="56.45" customHeight="1" thickBot="1" x14ac:dyDescent="0.3">
      <c r="A49" s="26"/>
      <c r="B49" s="587"/>
      <c r="C49" s="561"/>
      <c r="D49" s="561"/>
      <c r="E49" s="590"/>
      <c r="F49" s="561"/>
      <c r="G49" s="561"/>
      <c r="H49" s="561"/>
      <c r="I49" s="561"/>
      <c r="J49" s="27" t="s">
        <v>141</v>
      </c>
      <c r="K49" s="27" t="s">
        <v>142</v>
      </c>
      <c r="L49" s="28" t="s">
        <v>143</v>
      </c>
      <c r="M49" s="28" t="s">
        <v>144</v>
      </c>
      <c r="N49" s="561"/>
      <c r="O49" s="570"/>
      <c r="P49" s="568"/>
      <c r="Q49" s="568"/>
      <c r="R49" s="568"/>
      <c r="S49" s="568"/>
      <c r="T49" s="569"/>
      <c r="U49" s="569"/>
      <c r="V49" s="569"/>
      <c r="W49" s="564"/>
      <c r="X49" s="564"/>
      <c r="Y49" s="564"/>
      <c r="Z49" s="564"/>
      <c r="AA49" s="564"/>
      <c r="AB49" s="567"/>
      <c r="AC49" s="546"/>
      <c r="AD49" s="546"/>
      <c r="AE49" s="546"/>
      <c r="AF49" s="546"/>
      <c r="AG49" s="546"/>
      <c r="AH49" s="574"/>
      <c r="AI49" s="574"/>
      <c r="AJ49" s="568"/>
    </row>
    <row r="50" spans="1:36" s="192" customFormat="1" ht="43.5" customHeight="1" x14ac:dyDescent="0.25">
      <c r="A50" s="189"/>
      <c r="B50" s="554" t="s">
        <v>563</v>
      </c>
      <c r="C50" s="548" t="s">
        <v>564</v>
      </c>
      <c r="D50" s="548" t="s">
        <v>124</v>
      </c>
      <c r="E50" s="548" t="s">
        <v>125</v>
      </c>
      <c r="F50" s="548" t="s">
        <v>565</v>
      </c>
      <c r="G50" s="548" t="s">
        <v>511</v>
      </c>
      <c r="H50" s="548" t="s">
        <v>80</v>
      </c>
      <c r="I50" s="548" t="s">
        <v>80</v>
      </c>
      <c r="J50" s="190" t="s">
        <v>126</v>
      </c>
      <c r="K50" s="190" t="s">
        <v>127</v>
      </c>
      <c r="L50" s="182" t="s">
        <v>128</v>
      </c>
      <c r="M50" s="191" t="s">
        <v>129</v>
      </c>
      <c r="N50" s="548" t="s">
        <v>130</v>
      </c>
      <c r="O50" s="545" t="s">
        <v>131</v>
      </c>
      <c r="P50" s="548" t="s">
        <v>132</v>
      </c>
      <c r="Q50" s="548" t="s">
        <v>86</v>
      </c>
      <c r="R50" s="548" t="s">
        <v>87</v>
      </c>
      <c r="S50" s="548" t="s">
        <v>133</v>
      </c>
      <c r="T50" s="551">
        <f>U50</f>
        <v>297500</v>
      </c>
      <c r="U50" s="542">
        <f>V50</f>
        <v>297500</v>
      </c>
      <c r="V50" s="542">
        <v>297500</v>
      </c>
      <c r="W50" s="530">
        <v>0</v>
      </c>
      <c r="X50" s="530">
        <v>0</v>
      </c>
      <c r="Y50" s="530">
        <v>0</v>
      </c>
      <c r="Z50" s="530">
        <v>0</v>
      </c>
      <c r="AA50" s="530">
        <v>0</v>
      </c>
      <c r="AB50" s="539">
        <v>52500</v>
      </c>
      <c r="AC50" s="530" t="s">
        <v>134</v>
      </c>
      <c r="AD50" s="530">
        <v>0</v>
      </c>
      <c r="AE50" s="530">
        <f>V50</f>
        <v>297500</v>
      </c>
      <c r="AF50" s="530">
        <v>0</v>
      </c>
      <c r="AG50" s="530">
        <v>0</v>
      </c>
      <c r="AH50" s="533" t="s">
        <v>566</v>
      </c>
      <c r="AI50" s="533" t="s">
        <v>567</v>
      </c>
      <c r="AJ50" s="536"/>
    </row>
    <row r="51" spans="1:36" s="192" customFormat="1" ht="45" x14ac:dyDescent="0.25">
      <c r="A51" s="189"/>
      <c r="B51" s="555"/>
      <c r="C51" s="549"/>
      <c r="D51" s="549"/>
      <c r="E51" s="549"/>
      <c r="F51" s="549"/>
      <c r="G51" s="549"/>
      <c r="H51" s="549"/>
      <c r="I51" s="549"/>
      <c r="J51" s="193" t="s">
        <v>136</v>
      </c>
      <c r="K51" s="193" t="s">
        <v>137</v>
      </c>
      <c r="L51" s="179" t="s">
        <v>112</v>
      </c>
      <c r="M51" s="179" t="s">
        <v>568</v>
      </c>
      <c r="N51" s="549"/>
      <c r="O51" s="546"/>
      <c r="P51" s="549"/>
      <c r="Q51" s="549"/>
      <c r="R51" s="549"/>
      <c r="S51" s="549"/>
      <c r="T51" s="552"/>
      <c r="U51" s="543"/>
      <c r="V51" s="543"/>
      <c r="W51" s="531"/>
      <c r="X51" s="531"/>
      <c r="Y51" s="531"/>
      <c r="Z51" s="531"/>
      <c r="AA51" s="531"/>
      <c r="AB51" s="540"/>
      <c r="AC51" s="531"/>
      <c r="AD51" s="531"/>
      <c r="AE51" s="531"/>
      <c r="AF51" s="531"/>
      <c r="AG51" s="531"/>
      <c r="AH51" s="534"/>
      <c r="AI51" s="534"/>
      <c r="AJ51" s="537"/>
    </row>
    <row r="52" spans="1:36" s="192" customFormat="1" ht="38.1" customHeight="1" x14ac:dyDescent="0.25">
      <c r="A52" s="189"/>
      <c r="B52" s="555"/>
      <c r="C52" s="549"/>
      <c r="D52" s="549"/>
      <c r="E52" s="549"/>
      <c r="F52" s="549"/>
      <c r="G52" s="549"/>
      <c r="H52" s="549"/>
      <c r="I52" s="549"/>
      <c r="J52" s="193" t="s">
        <v>139</v>
      </c>
      <c r="K52" s="193" t="s">
        <v>140</v>
      </c>
      <c r="L52" s="179" t="s">
        <v>128</v>
      </c>
      <c r="M52" s="194" t="s">
        <v>129</v>
      </c>
      <c r="N52" s="549"/>
      <c r="O52" s="546"/>
      <c r="P52" s="549"/>
      <c r="Q52" s="549"/>
      <c r="R52" s="549"/>
      <c r="S52" s="549"/>
      <c r="T52" s="552"/>
      <c r="U52" s="543"/>
      <c r="V52" s="543"/>
      <c r="W52" s="531"/>
      <c r="X52" s="531"/>
      <c r="Y52" s="531"/>
      <c r="Z52" s="531"/>
      <c r="AA52" s="531"/>
      <c r="AB52" s="540"/>
      <c r="AC52" s="531"/>
      <c r="AD52" s="531"/>
      <c r="AE52" s="531"/>
      <c r="AF52" s="531"/>
      <c r="AG52" s="531"/>
      <c r="AH52" s="534"/>
      <c r="AI52" s="534"/>
      <c r="AJ52" s="537"/>
    </row>
    <row r="53" spans="1:36" s="192" customFormat="1" ht="46.5" customHeight="1" thickBot="1" x14ac:dyDescent="0.3">
      <c r="A53" s="189"/>
      <c r="B53" s="555"/>
      <c r="C53" s="549"/>
      <c r="D53" s="549"/>
      <c r="E53" s="549"/>
      <c r="F53" s="549"/>
      <c r="G53" s="549"/>
      <c r="H53" s="549"/>
      <c r="I53" s="549"/>
      <c r="J53" s="195" t="s">
        <v>141</v>
      </c>
      <c r="K53" s="195" t="s">
        <v>142</v>
      </c>
      <c r="L53" s="180" t="s">
        <v>143</v>
      </c>
      <c r="M53" s="180" t="s">
        <v>144</v>
      </c>
      <c r="N53" s="549"/>
      <c r="O53" s="563"/>
      <c r="P53" s="549"/>
      <c r="Q53" s="549"/>
      <c r="R53" s="549"/>
      <c r="S53" s="549"/>
      <c r="T53" s="552"/>
      <c r="U53" s="562"/>
      <c r="V53" s="562"/>
      <c r="W53" s="557"/>
      <c r="X53" s="557"/>
      <c r="Y53" s="557"/>
      <c r="Z53" s="557"/>
      <c r="AA53" s="557"/>
      <c r="AB53" s="558"/>
      <c r="AC53" s="557"/>
      <c r="AD53" s="557"/>
      <c r="AE53" s="557"/>
      <c r="AF53" s="557"/>
      <c r="AG53" s="557"/>
      <c r="AH53" s="534"/>
      <c r="AI53" s="534"/>
      <c r="AJ53" s="537"/>
    </row>
    <row r="54" spans="1:36" s="192" customFormat="1" ht="43.5" customHeight="1" x14ac:dyDescent="0.25">
      <c r="A54" s="189"/>
      <c r="B54" s="554" t="s">
        <v>569</v>
      </c>
      <c r="C54" s="548" t="s">
        <v>564</v>
      </c>
      <c r="D54" s="548" t="s">
        <v>124</v>
      </c>
      <c r="E54" s="548" t="s">
        <v>125</v>
      </c>
      <c r="F54" s="548" t="s">
        <v>558</v>
      </c>
      <c r="G54" s="548" t="s">
        <v>511</v>
      </c>
      <c r="H54" s="548" t="s">
        <v>80</v>
      </c>
      <c r="I54" s="548" t="s">
        <v>80</v>
      </c>
      <c r="J54" s="190" t="s">
        <v>126</v>
      </c>
      <c r="K54" s="190" t="s">
        <v>127</v>
      </c>
      <c r="L54" s="182" t="s">
        <v>128</v>
      </c>
      <c r="M54" s="191" t="s">
        <v>129</v>
      </c>
      <c r="N54" s="548" t="s">
        <v>130</v>
      </c>
      <c r="O54" s="545" t="s">
        <v>145</v>
      </c>
      <c r="P54" s="548" t="s">
        <v>132</v>
      </c>
      <c r="Q54" s="548" t="s">
        <v>86</v>
      </c>
      <c r="R54" s="548" t="s">
        <v>87</v>
      </c>
      <c r="S54" s="548" t="s">
        <v>133</v>
      </c>
      <c r="T54" s="551">
        <f>U54</f>
        <v>387152.92</v>
      </c>
      <c r="U54" s="542">
        <f>V54</f>
        <v>387152.92</v>
      </c>
      <c r="V54" s="542">
        <v>387152.92</v>
      </c>
      <c r="W54" s="530">
        <v>0</v>
      </c>
      <c r="X54" s="530">
        <v>0</v>
      </c>
      <c r="Y54" s="530">
        <v>0</v>
      </c>
      <c r="Z54" s="530">
        <v>0</v>
      </c>
      <c r="AA54" s="530">
        <v>0</v>
      </c>
      <c r="AB54" s="539">
        <v>68321.11</v>
      </c>
      <c r="AC54" s="530" t="s">
        <v>134</v>
      </c>
      <c r="AD54" s="530">
        <v>0</v>
      </c>
      <c r="AE54" s="530">
        <f>V54</f>
        <v>387152.92</v>
      </c>
      <c r="AF54" s="530">
        <v>0</v>
      </c>
      <c r="AG54" s="530">
        <v>0</v>
      </c>
      <c r="AH54" s="533" t="s">
        <v>566</v>
      </c>
      <c r="AI54" s="533" t="s">
        <v>567</v>
      </c>
      <c r="AJ54" s="536"/>
    </row>
    <row r="55" spans="1:36" s="192" customFormat="1" ht="45" x14ac:dyDescent="0.25">
      <c r="A55" s="189"/>
      <c r="B55" s="555"/>
      <c r="C55" s="549"/>
      <c r="D55" s="549"/>
      <c r="E55" s="549"/>
      <c r="F55" s="549"/>
      <c r="G55" s="549"/>
      <c r="H55" s="549"/>
      <c r="I55" s="549"/>
      <c r="J55" s="193" t="s">
        <v>136</v>
      </c>
      <c r="K55" s="193" t="s">
        <v>137</v>
      </c>
      <c r="L55" s="179" t="s">
        <v>112</v>
      </c>
      <c r="M55" s="179" t="s">
        <v>570</v>
      </c>
      <c r="N55" s="549"/>
      <c r="O55" s="546"/>
      <c r="P55" s="549"/>
      <c r="Q55" s="549"/>
      <c r="R55" s="549"/>
      <c r="S55" s="549"/>
      <c r="T55" s="552"/>
      <c r="U55" s="543"/>
      <c r="V55" s="543"/>
      <c r="W55" s="531"/>
      <c r="X55" s="531"/>
      <c r="Y55" s="531"/>
      <c r="Z55" s="531"/>
      <c r="AA55" s="531"/>
      <c r="AB55" s="540"/>
      <c r="AC55" s="531"/>
      <c r="AD55" s="531"/>
      <c r="AE55" s="531"/>
      <c r="AF55" s="531"/>
      <c r="AG55" s="531"/>
      <c r="AH55" s="534"/>
      <c r="AI55" s="534"/>
      <c r="AJ55" s="537"/>
    </row>
    <row r="56" spans="1:36" s="192" customFormat="1" ht="38.1" customHeight="1" x14ac:dyDescent="0.25">
      <c r="A56" s="189"/>
      <c r="B56" s="555"/>
      <c r="C56" s="549"/>
      <c r="D56" s="549"/>
      <c r="E56" s="549"/>
      <c r="F56" s="549"/>
      <c r="G56" s="549"/>
      <c r="H56" s="549"/>
      <c r="I56" s="549"/>
      <c r="J56" s="193" t="s">
        <v>139</v>
      </c>
      <c r="K56" s="193" t="s">
        <v>140</v>
      </c>
      <c r="L56" s="179" t="s">
        <v>128</v>
      </c>
      <c r="M56" s="194" t="s">
        <v>129</v>
      </c>
      <c r="N56" s="549"/>
      <c r="O56" s="546"/>
      <c r="P56" s="549"/>
      <c r="Q56" s="549"/>
      <c r="R56" s="549"/>
      <c r="S56" s="549"/>
      <c r="T56" s="552"/>
      <c r="U56" s="543"/>
      <c r="V56" s="543"/>
      <c r="W56" s="531"/>
      <c r="X56" s="531"/>
      <c r="Y56" s="531"/>
      <c r="Z56" s="531"/>
      <c r="AA56" s="531"/>
      <c r="AB56" s="540"/>
      <c r="AC56" s="531"/>
      <c r="AD56" s="531"/>
      <c r="AE56" s="531"/>
      <c r="AF56" s="531"/>
      <c r="AG56" s="531"/>
      <c r="AH56" s="534"/>
      <c r="AI56" s="534"/>
      <c r="AJ56" s="537"/>
    </row>
    <row r="57" spans="1:36" s="192" customFormat="1" ht="46.5" customHeight="1" thickBot="1" x14ac:dyDescent="0.3">
      <c r="A57" s="189"/>
      <c r="B57" s="556"/>
      <c r="C57" s="550"/>
      <c r="D57" s="550"/>
      <c r="E57" s="550"/>
      <c r="F57" s="550"/>
      <c r="G57" s="550"/>
      <c r="H57" s="550"/>
      <c r="I57" s="550"/>
      <c r="J57" s="196" t="s">
        <v>141</v>
      </c>
      <c r="K57" s="196" t="s">
        <v>142</v>
      </c>
      <c r="L57" s="181" t="s">
        <v>143</v>
      </c>
      <c r="M57" s="181" t="s">
        <v>144</v>
      </c>
      <c r="N57" s="550"/>
      <c r="O57" s="547"/>
      <c r="P57" s="550"/>
      <c r="Q57" s="550"/>
      <c r="R57" s="550"/>
      <c r="S57" s="550"/>
      <c r="T57" s="553"/>
      <c r="U57" s="544"/>
      <c r="V57" s="544"/>
      <c r="W57" s="532"/>
      <c r="X57" s="532"/>
      <c r="Y57" s="532"/>
      <c r="Z57" s="532"/>
      <c r="AA57" s="532"/>
      <c r="AB57" s="541"/>
      <c r="AC57" s="532"/>
      <c r="AD57" s="532"/>
      <c r="AE57" s="532"/>
      <c r="AF57" s="532"/>
      <c r="AG57" s="532"/>
      <c r="AH57" s="535"/>
      <c r="AI57" s="535"/>
      <c r="AJ57" s="538"/>
    </row>
  </sheetData>
  <mergeCells count="461">
    <mergeCell ref="B1:AI1"/>
    <mergeCell ref="B3:B4"/>
    <mergeCell ref="C3:C4"/>
    <mergeCell ref="D3:D4"/>
    <mergeCell ref="E3:E4"/>
    <mergeCell ref="F3:F4"/>
    <mergeCell ref="G3:G4"/>
    <mergeCell ref="H3:H4"/>
    <mergeCell ref="I3:I4"/>
    <mergeCell ref="J3:M3"/>
    <mergeCell ref="AG3:AG4"/>
    <mergeCell ref="AH3:AH4"/>
    <mergeCell ref="AI3:AI4"/>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F6:AF7"/>
    <mergeCell ref="AG6:AG7"/>
    <mergeCell ref="AH6:AH9"/>
    <mergeCell ref="AI6:AI9"/>
    <mergeCell ref="AD8:AD9"/>
    <mergeCell ref="AE8:AE9"/>
    <mergeCell ref="AF8:AF9"/>
    <mergeCell ref="AG8:AG9"/>
    <mergeCell ref="X6:X7"/>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B12:B17"/>
    <mergeCell ref="C12:C17"/>
    <mergeCell ref="D12:D17"/>
    <mergeCell ref="E12:E17"/>
    <mergeCell ref="F12:F13"/>
    <mergeCell ref="G12:G13"/>
    <mergeCell ref="H12:H13"/>
    <mergeCell ref="I12:I13"/>
    <mergeCell ref="N12:N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B18:B23"/>
    <mergeCell ref="C18:C23"/>
    <mergeCell ref="D18:D23"/>
    <mergeCell ref="E18:E23"/>
    <mergeCell ref="F18:F19"/>
    <mergeCell ref="G18:G19"/>
    <mergeCell ref="H18:H19"/>
    <mergeCell ref="I18:I19"/>
    <mergeCell ref="N18:N19"/>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S30:S33"/>
    <mergeCell ref="H34:H37"/>
    <mergeCell ref="I34:I37"/>
    <mergeCell ref="N34:N37"/>
    <mergeCell ref="O34:O37"/>
    <mergeCell ref="P34:P37"/>
    <mergeCell ref="AF30:AF33"/>
    <mergeCell ref="AG30:AG33"/>
    <mergeCell ref="AH30:AH33"/>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F42:F45"/>
    <mergeCell ref="H42:H45"/>
    <mergeCell ref="I42:I45"/>
    <mergeCell ref="N42:N45"/>
    <mergeCell ref="O42:O45"/>
    <mergeCell ref="P42:P45"/>
    <mergeCell ref="Q42:Q45"/>
    <mergeCell ref="R42:R45"/>
    <mergeCell ref="S42:S45"/>
    <mergeCell ref="Z38:Z41"/>
    <mergeCell ref="AA38:AA41"/>
    <mergeCell ref="AB38:AB41"/>
    <mergeCell ref="G34:G49"/>
    <mergeCell ref="I46:I49"/>
    <mergeCell ref="N46:N49"/>
    <mergeCell ref="O46:O49"/>
    <mergeCell ref="P46:P49"/>
    <mergeCell ref="AB42:AB45"/>
    <mergeCell ref="V46:V49"/>
    <mergeCell ref="W46:W49"/>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F46:F49"/>
    <mergeCell ref="H46:H49"/>
    <mergeCell ref="T50:T53"/>
    <mergeCell ref="U50:U53"/>
    <mergeCell ref="V50:V53"/>
    <mergeCell ref="W50:W53"/>
    <mergeCell ref="H50:H53"/>
    <mergeCell ref="I50:I53"/>
    <mergeCell ref="N50:N53"/>
    <mergeCell ref="O50:O53"/>
    <mergeCell ref="P50:P53"/>
    <mergeCell ref="Q50:Q53"/>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U54:U57"/>
    <mergeCell ref="V54:V57"/>
    <mergeCell ref="W54:W57"/>
    <mergeCell ref="X54:X57"/>
    <mergeCell ref="Y54:Y57"/>
    <mergeCell ref="Z54:Z57"/>
    <mergeCell ref="O54:O57"/>
    <mergeCell ref="P54:P57"/>
    <mergeCell ref="Q54:Q57"/>
    <mergeCell ref="R54:R57"/>
    <mergeCell ref="S54:S57"/>
    <mergeCell ref="T54:T57"/>
    <mergeCell ref="AG54:AG57"/>
    <mergeCell ref="AH54:AH57"/>
    <mergeCell ref="AI54:AI57"/>
    <mergeCell ref="AJ54:AJ57"/>
    <mergeCell ref="AA54:AA57"/>
    <mergeCell ref="AB54:AB57"/>
    <mergeCell ref="AC54:AC57"/>
    <mergeCell ref="AD54:AD57"/>
    <mergeCell ref="AE54:AE57"/>
    <mergeCell ref="AF54:AF5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40" t="s">
        <v>40</v>
      </c>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2" t="s">
        <v>0</v>
      </c>
      <c r="C3" s="242" t="s">
        <v>1</v>
      </c>
      <c r="D3" s="242" t="s">
        <v>28</v>
      </c>
      <c r="E3" s="242" t="s">
        <v>29</v>
      </c>
      <c r="F3" s="242" t="s">
        <v>30</v>
      </c>
      <c r="G3" s="242" t="s">
        <v>3</v>
      </c>
      <c r="H3" s="242" t="s">
        <v>4</v>
      </c>
      <c r="I3" s="242" t="s">
        <v>5</v>
      </c>
      <c r="J3" s="249" t="s">
        <v>6</v>
      </c>
      <c r="K3" s="249"/>
      <c r="L3" s="249"/>
      <c r="M3" s="249"/>
      <c r="N3" s="238" t="s">
        <v>47</v>
      </c>
      <c r="O3" s="242" t="s">
        <v>31</v>
      </c>
      <c r="P3" s="244" t="s">
        <v>42</v>
      </c>
      <c r="Q3" s="244" t="s">
        <v>32</v>
      </c>
      <c r="R3" s="244" t="s">
        <v>37</v>
      </c>
      <c r="S3" s="244" t="s">
        <v>33</v>
      </c>
      <c r="T3" s="242" t="s">
        <v>55</v>
      </c>
      <c r="U3" s="242" t="s">
        <v>57</v>
      </c>
      <c r="V3" s="249" t="s">
        <v>59</v>
      </c>
      <c r="W3" s="249"/>
      <c r="X3" s="249"/>
      <c r="Y3" s="249"/>
      <c r="Z3" s="249"/>
      <c r="AA3" s="249"/>
      <c r="AB3" s="242" t="s">
        <v>69</v>
      </c>
      <c r="AC3" s="318" t="s">
        <v>75</v>
      </c>
      <c r="AD3" s="320" t="s">
        <v>77</v>
      </c>
      <c r="AE3" s="321"/>
      <c r="AF3" s="322"/>
      <c r="AG3" s="238" t="s">
        <v>27</v>
      </c>
      <c r="AH3" s="238" t="s">
        <v>36</v>
      </c>
      <c r="AI3" s="242" t="s">
        <v>34</v>
      </c>
      <c r="AJ3" s="238" t="s">
        <v>35</v>
      </c>
    </row>
    <row r="4" spans="1:36" ht="127.5" x14ac:dyDescent="0.25">
      <c r="A4" s="1"/>
      <c r="B4" s="242"/>
      <c r="C4" s="242"/>
      <c r="D4" s="242"/>
      <c r="E4" s="242"/>
      <c r="F4" s="242"/>
      <c r="G4" s="242"/>
      <c r="H4" s="242"/>
      <c r="I4" s="242"/>
      <c r="J4" s="3" t="s">
        <v>7</v>
      </c>
      <c r="K4" s="3" t="s">
        <v>8</v>
      </c>
      <c r="L4" s="3" t="s">
        <v>9</v>
      </c>
      <c r="M4" s="11" t="s">
        <v>10</v>
      </c>
      <c r="N4" s="239"/>
      <c r="O4" s="242"/>
      <c r="P4" s="244"/>
      <c r="Q4" s="244"/>
      <c r="R4" s="244"/>
      <c r="S4" s="244"/>
      <c r="T4" s="242"/>
      <c r="U4" s="242"/>
      <c r="V4" s="3" t="s">
        <v>61</v>
      </c>
      <c r="W4" s="3" t="s">
        <v>62</v>
      </c>
      <c r="X4" s="3" t="s">
        <v>15</v>
      </c>
      <c r="Y4" s="3" t="s">
        <v>63</v>
      </c>
      <c r="Z4" s="3" t="s">
        <v>60</v>
      </c>
      <c r="AA4" s="3" t="s">
        <v>25</v>
      </c>
      <c r="AB4" s="242"/>
      <c r="AC4" s="319"/>
      <c r="AD4" s="3" t="s">
        <v>16</v>
      </c>
      <c r="AE4" s="3" t="s">
        <v>17</v>
      </c>
      <c r="AF4" s="3" t="s">
        <v>26</v>
      </c>
      <c r="AG4" s="239"/>
      <c r="AH4" s="239"/>
      <c r="AI4" s="242"/>
      <c r="AJ4" s="239"/>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39" t="s">
        <v>24</v>
      </c>
      <c r="C14" s="639"/>
      <c r="D14" s="639"/>
      <c r="E14" s="639"/>
      <c r="F14" s="639"/>
      <c r="G14" s="639"/>
      <c r="H14" s="639"/>
      <c r="I14" s="639"/>
      <c r="J14" s="639"/>
      <c r="K14" s="639"/>
      <c r="L14" s="639"/>
      <c r="M14" s="639"/>
      <c r="N14" s="639"/>
      <c r="O14" s="639"/>
      <c r="P14" s="639"/>
      <c r="Q14" s="639"/>
      <c r="R14" s="639"/>
      <c r="S14" s="639"/>
      <c r="T14" s="639"/>
      <c r="U14" s="639"/>
      <c r="V14" s="639"/>
      <c r="W14" s="639"/>
      <c r="X14" s="639"/>
      <c r="Y14" s="639"/>
      <c r="Z14" s="639"/>
      <c r="AA14" s="639"/>
      <c r="AB14" s="639"/>
      <c r="AC14" s="639"/>
      <c r="AD14" s="639"/>
      <c r="AE14" s="639"/>
      <c r="AF14" s="639"/>
      <c r="AG14" s="639"/>
      <c r="AH14" s="639"/>
      <c r="AI14" s="639"/>
      <c r="AJ14" s="63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2025-03-24T12:46:14Z</dcterms:modified>
</cp:coreProperties>
</file>