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6BEFD18D-8527-420B-A7E3-E0EFFF7DA374}" xr6:coauthVersionLast="47" xr6:coauthVersionMax="47" xr10:uidLastSave="{00000000-0000-0000-0000-000000000000}"/>
  <bookViews>
    <workbookView xWindow="-120" yWindow="-120" windowWidth="29040" windowHeight="15720" xr2:uid="{00000000-000D-0000-FFFF-FFFF00000000}"/>
  </bookViews>
  <sheets>
    <sheet name="ŠMSM" sheetId="33" r:id="rId1"/>
    <sheet name="SM" sheetId="32" r:id="rId2"/>
    <sheet name="AM" sheetId="31" r:id="rId3"/>
    <sheet name="VRM" sheetId="29" r:id="rId4"/>
    <sheet name="SADM" sheetId="30" r:id="rId5"/>
    <sheet name="SAM" sheetId="26"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33" l="1"/>
  <c r="U48" i="33"/>
  <c r="T48" i="33"/>
  <c r="U45" i="33"/>
  <c r="AE45" i="33" s="1"/>
  <c r="T45" i="33"/>
  <c r="AE39" i="33"/>
  <c r="U39" i="33"/>
  <c r="T39" i="33"/>
  <c r="AE33" i="33"/>
  <c r="U33" i="33"/>
  <c r="T33" i="33"/>
  <c r="AE30" i="33"/>
  <c r="U30" i="33"/>
  <c r="T30" i="33"/>
  <c r="AE26" i="33"/>
  <c r="U26" i="33"/>
  <c r="T26" i="33"/>
  <c r="AE23" i="33"/>
  <c r="U23" i="33"/>
  <c r="T23" i="33"/>
  <c r="AE19" i="33"/>
  <c r="U19" i="33"/>
  <c r="AE16" i="33"/>
  <c r="U16" i="33"/>
  <c r="T16" i="33"/>
  <c r="AE54" i="30" l="1"/>
  <c r="U54" i="30"/>
  <c r="T54" i="30" s="1"/>
  <c r="AE52" i="30"/>
  <c r="U52" i="30"/>
  <c r="T52" i="30" s="1"/>
  <c r="AE50" i="30"/>
  <c r="U50" i="30"/>
  <c r="T50" i="30" s="1"/>
  <c r="AE48" i="30"/>
  <c r="U48" i="30"/>
  <c r="T48" i="30" s="1"/>
  <c r="AE46" i="30"/>
  <c r="U46" i="30"/>
  <c r="T46" i="30"/>
  <c r="AE44" i="30"/>
  <c r="U44" i="30"/>
  <c r="T44" i="30" s="1"/>
  <c r="AE42" i="30"/>
  <c r="U42" i="30"/>
  <c r="T42" i="30" s="1"/>
  <c r="AE40" i="30"/>
  <c r="U40" i="30"/>
  <c r="T40" i="30"/>
  <c r="AE38" i="30"/>
  <c r="U38" i="30"/>
  <c r="T38" i="30"/>
  <c r="AE36" i="30"/>
  <c r="U36" i="30"/>
  <c r="T36" i="30" s="1"/>
  <c r="AE34" i="30"/>
  <c r="U34" i="30"/>
  <c r="T34" i="30" s="1"/>
  <c r="AE32" i="30"/>
  <c r="U32" i="30"/>
  <c r="T32" i="30" s="1"/>
  <c r="AE30" i="30"/>
  <c r="U30" i="30"/>
  <c r="T30" i="30"/>
  <c r="AE28" i="30"/>
  <c r="U28" i="30"/>
  <c r="T28" i="30"/>
  <c r="AE26" i="30"/>
  <c r="U26" i="30"/>
  <c r="T26" i="30" s="1"/>
  <c r="AE24" i="30"/>
  <c r="U24" i="30"/>
  <c r="T24" i="30"/>
  <c r="AE22" i="30"/>
  <c r="U22" i="30"/>
  <c r="T22" i="30"/>
  <c r="AE20" i="30"/>
  <c r="U20" i="30"/>
  <c r="T20" i="30"/>
  <c r="AE18" i="30"/>
  <c r="U18" i="30"/>
  <c r="T18" i="30" s="1"/>
  <c r="AE16" i="30"/>
  <c r="U16" i="30"/>
  <c r="T16" i="30" s="1"/>
  <c r="AE14" i="30"/>
  <c r="U14" i="30"/>
  <c r="T14" i="30"/>
  <c r="AE12" i="30"/>
  <c r="U12" i="30"/>
  <c r="AE10" i="30"/>
  <c r="U10" i="30"/>
  <c r="T10" i="30" s="1"/>
  <c r="AE8" i="30"/>
  <c r="U8" i="30"/>
  <c r="T8" i="30"/>
  <c r="AE6" i="30"/>
  <c r="U6" i="30"/>
  <c r="T6" i="30"/>
  <c r="U105" i="29"/>
  <c r="AE105" i="29" s="1"/>
  <c r="U102" i="29"/>
  <c r="AE102" i="29" s="1"/>
  <c r="U98" i="29"/>
  <c r="AE98" i="29" s="1"/>
  <c r="AE95" i="29"/>
  <c r="U95" i="29"/>
  <c r="T95" i="29"/>
  <c r="AE92" i="29"/>
  <c r="U92" i="29"/>
  <c r="T92" i="29"/>
  <c r="AE89" i="29"/>
  <c r="U89" i="29"/>
  <c r="T89" i="29"/>
  <c r="AE87" i="29"/>
  <c r="V87" i="29"/>
  <c r="U87" i="29"/>
  <c r="U84" i="29"/>
  <c r="AE84" i="29" s="1"/>
  <c r="T84" i="29"/>
  <c r="U82" i="29"/>
  <c r="T82" i="29" s="1"/>
  <c r="AE71" i="29"/>
  <c r="U71" i="29"/>
  <c r="T71" i="29" s="1"/>
  <c r="U68" i="29"/>
  <c r="AE68" i="29" s="1"/>
  <c r="AE55" i="29"/>
  <c r="U55" i="29"/>
  <c r="T55" i="29"/>
  <c r="AE52" i="29"/>
  <c r="U52" i="29"/>
  <c r="T52" i="29"/>
  <c r="AE50" i="29"/>
  <c r="U50" i="29"/>
  <c r="T50" i="29"/>
  <c r="U44" i="29"/>
  <c r="AE44" i="29" s="1"/>
  <c r="U42" i="29"/>
  <c r="AE42" i="29" s="1"/>
  <c r="T42" i="29"/>
  <c r="U40" i="29"/>
  <c r="T40" i="29" s="1"/>
  <c r="AE36" i="29"/>
  <c r="V36" i="29"/>
  <c r="U36" i="29"/>
  <c r="U30" i="29"/>
  <c r="AE30" i="29" s="1"/>
  <c r="U27" i="29"/>
  <c r="AE27" i="29" s="1"/>
  <c r="T27" i="29"/>
  <c r="AE25" i="29"/>
  <c r="U25" i="29"/>
  <c r="T25" i="29"/>
  <c r="AE22" i="29"/>
  <c r="U22" i="29"/>
  <c r="T22" i="29" s="1"/>
  <c r="U17" i="29"/>
  <c r="AE17" i="29" s="1"/>
  <c r="AE13" i="29"/>
  <c r="U13" i="29"/>
  <c r="U10" i="29"/>
  <c r="AE10" i="29" s="1"/>
  <c r="U7" i="29"/>
  <c r="AE7" i="29" s="1"/>
  <c r="T7" i="29"/>
  <c r="T10" i="29" l="1"/>
  <c r="T30" i="29"/>
  <c r="AE40" i="29"/>
  <c r="T68" i="29"/>
  <c r="AE82" i="29"/>
  <c r="T102" i="29"/>
  <c r="T44" i="29"/>
  <c r="T105" i="29"/>
  <c r="AE60" i="26"/>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tc={698BC814-9912-4702-BED5-FB6A91369384}</author>
  </authors>
  <commentList>
    <comment ref="F30" authorId="0" shapeId="0" xr:uid="{698BC814-9912-4702-BED5-FB6A91369384}">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<sst xmlns="http://schemas.openxmlformats.org/spreadsheetml/2006/main" count="3232" uniqueCount="676">
  <si>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</si>
  <si>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</si>
  <si>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</si>
  <si>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</si>
  <si>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</si>
  <si>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</si>
  <si>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</si>
  <si>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</si>
  <si>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</si>
  <si>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</si>
  <si>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</si>
  <si>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</si>
  <si>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</si>
  <si>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</si>
  <si>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</si>
  <si>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</si>
  <si>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</si>
  <si>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</si>
  <si>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</si>
  <si>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</si>
  <si>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</si>
  <si>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</si>
  <si>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</si>
  <si>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</si>
  <si>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</si>
  <si>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</si>
  <si>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</si>
  <si>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</si>
  <si>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</si>
  <si>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</si>
  <si>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</si>
  <si>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</si>
  <si>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</si>
  <si>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</si>
  <si>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</si>
  <si>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</si>
  <si>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</si>
  <si>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</si>
  <si>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</si>
  <si>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</si>
  <si>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</si>
  <si>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</si>
  <si>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</si>
  <si>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</si>
  <si>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</si>
  <si>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</si>
  <si>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</si>
  <si>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</si>
  <si>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</si>
  <si>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</si>
  <si>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</si>
  <si>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</si>
  <si>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</si>
  <si>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</si>
  <si>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</si>
  <si>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</si>
  <si>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</si>
  <si>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</si>
  <si>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</si>
  <si>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</si>
  <si>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</si>
  <si>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</si>
  <si>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</si>
  <si>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</si>
  <si>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</si>
  <si>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</si>
  <si>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</si>
  <si>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</si>
  <si>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</si>
  <si>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</si>
  <si>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</si>
  <si>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</si>
  <si>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</si>
  <si>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</si>
  <si>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</si>
  <si>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</si>
  <si>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</si>
  <si>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</si>
  <si>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</si>
  <si>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</si>
  <si>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</si>
  <si>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</si>
  <si>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</si>
  <si>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</si>
  <si>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</si>
  <si>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</si>
  <si>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</si>
  <si>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</si>
  <si>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</si>
  <si>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</si>
  <si>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</si>
  <si>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</si>
  <si>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</si>
  <si>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</si>
  <si>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</si>
  <si>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</si>
  <si>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</si>
  <si>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</si>
  <si>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</si>
  <si>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</si>
  <si>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</si>
  <si>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</si>
  <si>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</si>
  <si>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</si>
  <si>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</si>
  <si>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</si>
  <si>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</si>
  <si>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</si>
  <si>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</si>
  <si>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</si>
  <si>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</si>
  <si>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</si>
  <si>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</si>
  <si>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</si>
  <si>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</si>
  <si>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</si>
  <si>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</si>
  <si>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</si>
  <si>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</si>
  <si>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</si>
  <si>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</si>
  <si>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</si>
  <si>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</si>
  <si>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</si>
  <si>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</si>
  <si>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</si>
  <si>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</si>
  <si>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</si>
  <si>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</si>
  <si>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</si>
  <si>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</si>
  <si>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</si>
  <si>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</si>
  <si>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</si>
  <si>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</si>
  <si>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</si>
  <si>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</si>
  <si>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</si>
  <si>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</si>
  <si>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</si>
  <si>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</si>
  <si>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</si>
  <si>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</si>
  <si>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</si>
  <si>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</si>
  <si>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</si>
  <si>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</si>
  <si>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</si>
  <si>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</si>
  <si>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</si>
  <si>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</si>
  <si>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</si>
  <si>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</si>
  <si>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</si>
  <si>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</si>
  <si>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</si>
  <si>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</si>
  <si>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</si>
  <si>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</si>
  <si>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</si>
  <si>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</si>
  <si>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</si>
  <si>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</si>
  <si>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</si>
  <si>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</si>
  <si>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</si>
  <si>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</si>
  <si>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</si>
  <si>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</si>
  <si>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</si>
  <si>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</si>
  <si>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</si>
  <si>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</si>
  <si>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</si>
  <si>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</si>
  <si>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</si>
  <si>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</si>
  <si>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</si>
  <si>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</si>
  <si>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</si>
  <si>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</si>
  <si>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</si>
  <si>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</si>
  <si>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</si>
  <si>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</si>
  <si>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</si>
  <si>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</si>
  <si>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</si>
  <si>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</si>
  <si>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</si>
  <si>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</si>
  <si>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</si>
  <si>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</si>
  <si>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</si>
  <si>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</si>
  <si>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</si>
  <si>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</si>
  <si>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</si>
  <si>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</si>
  <si>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</si>
  <si>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</si>
  <si>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</si>
  <si>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</si>
  <si>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</si>
  <si>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</si>
  <si>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</si>
  <si>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</si>
  <si>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</si>
  <si>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</si>
  <si>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</si>
  <si>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</si>
  <si>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</si>
  <si>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</si>
  <si>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</si>
  <si>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</si>
  <si>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</si>
  <si>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</si>
  <si>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</si>
  <si>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</si>
  <si>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</si>
  <si>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</si>
  <si>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</si>
  <si>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</si>
  <si>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</si>
  <si>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</si>
  <si>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</si>
  <si>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</si>
  <si>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</si>
  <si>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</si>
  <si>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</si>
  <si>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</si>
  <si>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</si>
  <si>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</si>
  <si>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</si>
  <si>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</si>
  <si>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</si>
  <si>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</si>
  <si>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</si>
  <si>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</si>
  <si>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</si>
  <si>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</si>
  <si>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</si>
  <si>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</si>
  <si>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</si>
  <si>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</si>
  <si>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</si>
  <si>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</si>
  <si>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</si>
  <si>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</si>
  <si>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</si>
  <si>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</si>
  <si>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</si>
  <si>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</si>
  <si>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</si>
  <si>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</si>
  <si>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</si>
  <si>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</si>
  <si>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</si>
  <si>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</si>
  <si>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</si>
  <si>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</si>
  <si>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</si>
  <si>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</si>
  <si>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</si>
  <si>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</si>
  <si>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</si>
  <si>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</si>
  <si>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</si>
  <si>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</si>
  <si>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</si>
  <si>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</si>
  <si>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</si>
  <si>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</si>
  <si>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</si>
  <si>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</si>
  <si>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</si>
  <si>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</si>
  <si>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</si>
  <si>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</si>
  <si>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</si>
  <si>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</si>
  <si>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</si>
  <si>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</si>
  <si>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</si>
  <si>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</si>
  <si>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</si>
  <si>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</si>
  <si>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</si>
  <si>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</si>
  <si>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</si>
  <si>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</si>
  <si>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</si>
  <si>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</si>
  <si>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</si>
  <si>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</si>
  <si>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</si>
  <si>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</si>
  <si>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</si>
  <si>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</si>
  <si>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</si>
  <si>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</si>
  <si>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</si>
  <si>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</si>
  <si>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</si>
  <si>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</si>
  <si>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</si>
  <si>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</si>
  <si>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</si>
  <si>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</si>
  <si>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</si>
  <si>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</si>
  <si>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</si>
  <si>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</si>
  <si>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</si>
  <si>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</si>
  <si>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</si>
  <si>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</si>
  <si>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</si>
  <si>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</si>
  <si>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</si>
  <si>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</si>
  <si>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</si>
  <si>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</si>
  <si>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</si>
  <si>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</si>
  <si>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</si>
  <si>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</si>
  <si>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</si>
  <si>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</si>
  <si>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</si>
  <si>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</si>
  <si>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</si>
  <si>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</si>
  <si>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</si>
  <si>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</si>
  <si>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</si>
  <si>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</si>
  <si>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</si>
  <si>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</si>
  <si>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</si>
  <si>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</si>
  <si>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</si>
  <si>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</si>
  <si>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</si>
  <si>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</si>
  <si>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</si>
  <si>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</si>
  <si>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</si>
  <si>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</si>
  <si>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</si>
  <si>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</si>
  <si>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</si>
  <si>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</si>
  <si>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</si>
  <si>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</si>
  <si>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</si>
  <si>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</si>
  <si>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</si>
  <si>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</si>
  <si>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</si>
  <si>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</si>
  <si>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</si>
  <si>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</si>
  <si>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</si>
  <si>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</si>
  <si>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</si>
  <si>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</si>
  <si>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</si>
  <si>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</si>
  <si>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</si>
  <si>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</si>
  <si>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</si>
  <si>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</si>
  <si>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</si>
  <si>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</si>
  <si>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</si>
  <si>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</si>
  <si>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</si>
  <si>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</si>
  <si>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</si>
  <si>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</si>
  <si>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</si>
  <si>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</si>
  <si>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</si>
  <si>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</si>
  <si>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</si>
  <si>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</si>
  <si>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</si>
  <si>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</si>
  <si>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</si>
  <si>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</si>
  <si>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</si>
  <si>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</si>
  <si>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</si>
  <si>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</si>
  <si>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</si>
  <si>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</si>
  <si>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</si>
  <si>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</si>
  <si>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</si>
  <si>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</si>
  <si>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</si>
  <si>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</si>
  <si>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</si>
  <si>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</si>
  <si>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</si>
  <si>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</si>
  <si>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</si>
  <si>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</si>
  <si>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</si>
  <si>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</si>
  <si>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</si>
  <si>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</si>
  <si>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</si>
  <si>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</si>
  <si>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</si>
  <si>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</si>
  <si>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</si>
  <si>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</si>
  <si>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</si>
  <si>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</si>
  <si>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</si>
  <si>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</si>
  <si>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</si>
  <si>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</si>
  <si>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</si>
  <si>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</si>
  <si>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</si>
  <si>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</si>
  <si>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</si>
  <si>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</si>
  <si>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</si>
  <si>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</si>
  <si>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</si>
  <si>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</si>
  <si>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</si>
  <si>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</si>
  <si>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</si>
  <si>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</si>
  <si>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</si>
  <si>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</si>
  <si>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</si>
  <si>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</si>
  <si>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</si>
  <si>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</si>
  <si>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</si>
  <si>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</si>
  <si>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</si>
  <si>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</si>
  <si>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</si>
  <si>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</si>
  <si>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</si>
  <si>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</si>
  <si>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</si>
  <si>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</si>
  <si>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</si>
  <si>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</si>
  <si>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</si>
  <si>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</si>
  <si>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</si>
  <si>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</si>
  <si>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</si>
  <si>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</si>
  <si>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</si>
  <si>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</si>
  <si>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</si>
  <si>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</si>
  <si>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</si>
  <si>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</si>
  <si>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</si>
  <si>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</si>
  <si>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</si>
  <si>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</si>
  <si>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</si>
  <si>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</si>
  <si>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</si>
  <si>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</si>
  <si>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</si>
  <si>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</si>
  <si>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</si>
  <si>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</si>
  <si>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</si>
  <si>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</si>
  <si>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</si>
  <si>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</si>
  <si>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</si>
  <si>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</si>
  <si>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</si>
  <si>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</si>
  <si>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</si>
  <si>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</si>
  <si>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</si>
  <si>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</si>
  <si>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</si>
  <si>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</si>
  <si>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</si>
  <si>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</si>
  <si>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</si>
  <si>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</si>
  <si>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</si>
  <si>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</si>
  <si>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</si>
  <si>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</si>
  <si>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</si>
  <si>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</si>
  <si>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</si>
  <si>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</si>
  <si>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</si>
  <si>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</si>
  <si>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</si>
  <si>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</si>
  <si>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</si>
  <si>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</si>
  <si>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</si>
  <si>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</si>
  <si>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</si>
  <si>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</si>
  <si>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</si>
  <si>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</si>
  <si>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</si>
  <si>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</si>
  <si>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</si>
  <si>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</si>
  <si>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</si>
  <si>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</si>
  <si>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</si>
  <si>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</si>
  <si>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</si>
  <si>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</si>
  <si>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</si>
  <si>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</si>
  <si>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</si>
  <si>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</si>
  <si>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</si>
  <si>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</si>
  <si>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</si>
  <si>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</si>
  <si>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</si>
  <si>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</si>
  <si>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</si>
  <si>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</si>
  <si>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</si>
  <si>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</si>
  <si>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</si>
  <si>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</si>
  <si>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</si>
  <si>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</si>
  <si>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</si>
  <si>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</si>
  <si>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</si>
  <si>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</si>
  <si>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</si>
  <si>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</si>
  <si>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</si>
  <si>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</si>
  <si>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</si>
  <si>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</si>
  <si>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</si>
  <si>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</si>
  <si>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</si>
  <si>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</si>
  <si>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</si>
  <si>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</si>
  <si>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</si>
  <si>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</si>
  <si>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</si>
  <si>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</si>
  <si>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</si>
  <si>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</si>
  <si>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</si>
  <si>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</si>
  <si>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</si>
  <si>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</si>
  <si>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</si>
  <si>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</si>
  <si>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</si>
  <si>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</si>
  <si>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</si>
  <si>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</si>
  <si>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</si>
  <si>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</si>
  <si>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</si>
  <si>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</si>
  <si>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</si>
  <si>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</si>
  <si>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</si>
  <si>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</si>
  <si>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 xml:space="preserve"> 2025-03</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</si>
  <si>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</si>
  <si>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</si>
  <si>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</si>
  <si>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</si>
  <si>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</si>
  <si>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</si>
  <si>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</si>
  <si>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</si>
  <si>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</si>
  <si>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</si>
  <si>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</si>
  <si>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</si>
  <si>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</si>
  <si>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</si>
  <si>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</si>
  <si>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</si>
  <si>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</si>
  <si>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</si>
  <si>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</si>
  <si>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</si>
  <si>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</si>
  <si>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</si>
  <si>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</si>
  <si>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</si>
  <si>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</si>
  <si>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</si>
  <si>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</si>
  <si>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</si>
  <si>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</si>
  <si>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</si>
  <si>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</si>
  <si>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</si>
  <si>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</si>
  <si>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</si>
  <si>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</si>
  <si>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</si>
  <si>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</si>
  <si>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</si>
  <si>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</si>
  <si>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</si>
  <si>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</si>
  <si>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</si>
  <si>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</si>
  <si>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</si>
  <si>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</si>
  <si>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</si>
  <si>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</si>
  <si>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</si>
  <si>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</si>
  <si>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</si>
  <si>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</si>
  <si>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</si>
  <si>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</si>
  <si>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</si>
  <si>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</si>
  <si>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</si>
  <si>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</si>
  <si>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</si>
  <si>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</si>
  <si>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</si>
  <si>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</si>
  <si>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</si>
  <si>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</si>
  <si>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</si>
  <si>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</si>
  <si>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</si>
  <si>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</si>
  <si>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</si>
  <si>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</si>
  <si>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</si>
  <si>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</si>
  <si>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</si>
  <si>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</si>
  <si>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</si>
  <si>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</si>
  <si>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</si>
  <si>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</si>
  <si>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</si>
  <si>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</si>
  <si>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</si>
  <si>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</si>
  <si>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</si>
  <si>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</si>
  <si>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</si>
  <si>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</si>
  <si>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2026-05</t>
  </si>
  <si>
    <t xml:space="preserve">
2026-05</t>
  </si>
  <si>
    <t>Ugdymo prieinamumo didinimas atskirtį patiriantiems vaikams Klaipėdos rajone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</si>
</sst>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000000000000"/>
    <numFmt numFmtId="167" formatCode="#,##0.0"/>
    <numFmt numFmtId="168" formatCode="0.000"/>
  </numFmts>
  <fonts count="5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10"/>
      <color theme="1"/>
      <name val="Times New Roman"/>
      <family val="1"/>
    </font>
    <font>
      <i/>
      <sz val="9"/>
      <name val="Times New Roman"/>
      <family val="1"/>
    </font>
    <font>
      <u/>
      <sz val="10"/>
      <color theme="1"/>
      <name val="Calibri"/>
      <family val="2"/>
      <charset val="186"/>
      <scheme val="minor"/>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11"/>
      <color theme="1"/>
      <name val="Times New Roman"/>
      <family val="1"/>
    </font>
    <font>
      <i/>
      <sz val="9"/>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bgColor rgb="FFFFFFFF"/>
      </patternFill>
    </fill>
    <fill>
      <patternFill patternType="solid">
        <fgColor theme="0"/>
        <bgColor rgb="FFF2F2F2"/>
      </patternFill>
    </fill>
    <fill>
      <patternFill patternType="solid">
        <fgColor theme="0"/>
        <bgColor rgb="FFD0D0D0"/>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3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4"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5" fillId="0" borderId="6" xfId="0" applyFont="1" applyBorder="1" applyAlignment="1">
      <alignment horizontal="left" vertical="top" wrapText="1" shrinkToFit="1"/>
    </xf>
    <xf numFmtId="0" fontId="45" fillId="0" borderId="6" xfId="0" applyFont="1" applyBorder="1" applyAlignment="1">
      <alignment vertical="top" wrapText="1" shrinkToFit="1"/>
    </xf>
    <xf numFmtId="3" fontId="45" fillId="0" borderId="6" xfId="0" applyNumberFormat="1" applyFont="1" applyBorder="1" applyAlignment="1">
      <alignment horizontal="center" vertical="top" wrapText="1" shrinkToFit="1"/>
    </xf>
    <xf numFmtId="4" fontId="45" fillId="0" borderId="6" xfId="0" applyNumberFormat="1" applyFont="1" applyBorder="1" applyAlignment="1">
      <alignment vertical="top" wrapText="1" shrinkToFit="1"/>
    </xf>
    <xf numFmtId="4" fontId="45" fillId="0" borderId="6" xfId="0" applyNumberFormat="1" applyFont="1" applyBorder="1" applyAlignment="1">
      <alignment horizontal="center" vertical="top" wrapText="1" shrinkToFit="1"/>
    </xf>
    <xf numFmtId="164" fontId="45"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5" fillId="0" borderId="0" xfId="0" applyFont="1" applyAlignment="1">
      <alignment vertical="top"/>
    </xf>
    <xf numFmtId="0" fontId="45" fillId="0" borderId="0" xfId="0" applyFont="1" applyAlignment="1">
      <alignment horizontal="left" vertical="top"/>
    </xf>
    <xf numFmtId="0" fontId="30" fillId="0" borderId="0" xfId="0" applyFont="1" applyAlignment="1">
      <alignment horizontal="left" vertical="top" wrapText="1" shrinkToFit="1"/>
    </xf>
    <xf numFmtId="0" fontId="45" fillId="0" borderId="0" xfId="0" applyFont="1" applyAlignment="1">
      <alignment horizontal="left" vertical="top" wrapText="1" shrinkToFit="1"/>
    </xf>
    <xf numFmtId="0" fontId="45" fillId="0" borderId="0" xfId="0" applyFont="1" applyAlignment="1">
      <alignment vertical="top" wrapText="1" shrinkToFit="1"/>
    </xf>
    <xf numFmtId="3" fontId="45" fillId="0" borderId="0" xfId="0" applyNumberFormat="1" applyFont="1" applyAlignment="1">
      <alignment horizontal="center" vertical="top" wrapText="1" shrinkToFit="1"/>
    </xf>
    <xf numFmtId="0" fontId="45" fillId="0" borderId="0" xfId="0" applyFont="1" applyAlignment="1">
      <alignment horizontal="center" vertical="top" wrapText="1" shrinkToFit="1"/>
    </xf>
    <xf numFmtId="164" fontId="45" fillId="0" borderId="0" xfId="0" applyNumberFormat="1" applyFont="1" applyAlignment="1">
      <alignment vertical="top" wrapText="1" shrinkToFit="1"/>
    </xf>
    <xf numFmtId="0" fontId="30" fillId="0" borderId="9" xfId="0" applyFont="1" applyBorder="1" applyAlignment="1">
      <alignment vertical="top" wrapText="1" shrinkToFit="1"/>
    </xf>
    <xf numFmtId="0" fontId="45" fillId="0" borderId="13" xfId="0" applyFont="1" applyBorder="1" applyAlignment="1">
      <alignment vertical="top"/>
    </xf>
    <xf numFmtId="0" fontId="45" fillId="0" borderId="13" xfId="0" applyFont="1" applyBorder="1" applyAlignment="1">
      <alignment horizontal="left" vertical="top"/>
    </xf>
    <xf numFmtId="0" fontId="30" fillId="0" borderId="13" xfId="0" applyFont="1" applyBorder="1" applyAlignment="1">
      <alignment horizontal="left" vertical="top" wrapText="1" shrinkToFit="1"/>
    </xf>
    <xf numFmtId="0" fontId="45" fillId="0" borderId="13" xfId="0" applyFont="1" applyBorder="1" applyAlignment="1">
      <alignment horizontal="left" vertical="top" wrapText="1" shrinkToFit="1"/>
    </xf>
    <xf numFmtId="0" fontId="45" fillId="0" borderId="13" xfId="0" applyFont="1" applyBorder="1" applyAlignment="1">
      <alignment vertical="top" wrapText="1" shrinkToFit="1"/>
    </xf>
    <xf numFmtId="0" fontId="45" fillId="0" borderId="13" xfId="0" applyFont="1" applyBorder="1" applyAlignment="1">
      <alignment horizontal="center" vertical="top" wrapText="1" shrinkToFit="1"/>
    </xf>
    <xf numFmtId="4" fontId="45" fillId="0" borderId="0" xfId="0" applyNumberFormat="1" applyFont="1" applyAlignment="1">
      <alignment vertical="top" wrapText="1" shrinkToFit="1"/>
    </xf>
    <xf numFmtId="4" fontId="45" fillId="0" borderId="0" xfId="0" applyNumberFormat="1" applyFont="1" applyAlignment="1">
      <alignment horizontal="center" vertical="top" wrapText="1" shrinkToFit="1"/>
    </xf>
    <xf numFmtId="0" fontId="30" fillId="0" borderId="0" xfId="0" applyFont="1" applyAlignment="1">
      <alignment vertical="top" wrapText="1" shrinkToFit="1"/>
    </xf>
    <xf numFmtId="0" fontId="46" fillId="0" borderId="0" xfId="0" applyFont="1" applyAlignment="1">
      <alignment vertical="top" wrapText="1" shrinkToFit="1"/>
    </xf>
    <xf numFmtId="0" fontId="45" fillId="0" borderId="0" xfId="0" applyFont="1" applyAlignment="1">
      <alignment horizontal="center" vertical="center" wrapText="1" shrinkToFit="1"/>
    </xf>
    <xf numFmtId="14" fontId="30" fillId="0" borderId="4" xfId="0" applyNumberFormat="1" applyFont="1" applyBorder="1" applyAlignment="1">
      <alignment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47" fillId="2" borderId="0" xfId="0" applyFont="1" applyFill="1" applyAlignment="1">
      <alignment vertical="center"/>
    </xf>
    <xf numFmtId="0" fontId="47"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48" fillId="2" borderId="1" xfId="0" applyFont="1" applyFill="1" applyBorder="1" applyAlignment="1">
      <alignment horizontal="center" vertical="top" wrapText="1"/>
    </xf>
    <xf numFmtId="2" fontId="48"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48" fillId="2" borderId="1" xfId="0" applyNumberFormat="1" applyFont="1" applyFill="1" applyBorder="1" applyAlignment="1">
      <alignment horizontal="center" vertical="top" wrapText="1"/>
    </xf>
    <xf numFmtId="0" fontId="48" fillId="0" borderId="1" xfId="0" applyFont="1" applyBorder="1" applyAlignment="1">
      <alignment horizontal="center" vertical="top" wrapText="1"/>
    </xf>
    <xf numFmtId="2" fontId="48" fillId="0" borderId="1" xfId="0" applyNumberFormat="1" applyFont="1" applyBorder="1" applyAlignment="1">
      <alignment horizontal="center" vertical="top" wrapText="1"/>
    </xf>
    <xf numFmtId="3" fontId="48"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1" fillId="0" borderId="11" xfId="0" applyFont="1" applyBorder="1" applyAlignment="1">
      <alignment vertical="top" wrapText="1"/>
    </xf>
    <xf numFmtId="0" fontId="51"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5" xfId="0" quotePrefix="1" applyFont="1" applyBorder="1" applyAlignment="1">
      <alignment horizontal="left" vertical="center" wrapText="1"/>
    </xf>
    <xf numFmtId="0" fontId="8" fillId="0" borderId="48"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5" fillId="0" borderId="0" xfId="0" applyFont="1" applyAlignment="1">
      <alignment vertical="top" wrapText="1"/>
    </xf>
    <xf numFmtId="0" fontId="45" fillId="0" borderId="6" xfId="0" applyFont="1" applyBorder="1" applyAlignment="1">
      <alignment horizontal="left" vertical="top" wrapText="1"/>
    </xf>
    <xf numFmtId="0" fontId="45" fillId="0" borderId="6" xfId="0" applyFont="1" applyBorder="1" applyAlignment="1">
      <alignment vertical="top" wrapText="1"/>
    </xf>
    <xf numFmtId="0" fontId="52" fillId="0" borderId="6" xfId="0" applyFont="1" applyBorder="1" applyAlignment="1">
      <alignment vertical="top" wrapText="1"/>
    </xf>
    <xf numFmtId="0" fontId="53" fillId="0" borderId="6" xfId="0" applyFont="1" applyBorder="1" applyAlignment="1">
      <alignment horizontal="center" vertical="top" wrapText="1"/>
    </xf>
    <xf numFmtId="4" fontId="45" fillId="0" borderId="0" xfId="0" applyNumberFormat="1" applyFont="1" applyAlignment="1">
      <alignment vertical="top" wrapText="1"/>
    </xf>
    <xf numFmtId="4" fontId="45" fillId="0" borderId="6" xfId="0" applyNumberFormat="1" applyFont="1" applyBorder="1" applyAlignment="1">
      <alignment vertical="top" wrapText="1"/>
    </xf>
    <xf numFmtId="14" fontId="45" fillId="0" borderId="4" xfId="0" applyNumberFormat="1" applyFont="1" applyBorder="1" applyAlignment="1">
      <alignment vertical="top" wrapText="1"/>
    </xf>
    <xf numFmtId="0" fontId="52" fillId="0" borderId="0" xfId="0" applyFont="1" applyAlignment="1">
      <alignment vertical="top" wrapText="1"/>
    </xf>
    <xf numFmtId="0" fontId="52" fillId="0" borderId="0" xfId="0" applyFont="1" applyAlignment="1">
      <alignment horizontal="center" vertical="top" wrapText="1"/>
    </xf>
    <xf numFmtId="0" fontId="53" fillId="0" borderId="0" xfId="0" applyFont="1" applyAlignment="1">
      <alignment horizontal="center" vertical="top" wrapText="1"/>
    </xf>
    <xf numFmtId="0" fontId="18" fillId="2" borderId="0" xfId="0" applyFont="1" applyFill="1" applyAlignment="1">
      <alignment vertical="center"/>
    </xf>
    <xf numFmtId="0" fontId="18" fillId="2" borderId="0" xfId="0" applyFont="1" applyFill="1"/>
    <xf numFmtId="0" fontId="38" fillId="2" borderId="14" xfId="0" applyFont="1" applyFill="1" applyBorder="1" applyAlignment="1">
      <alignment horizontal="center" vertical="center" wrapText="1"/>
    </xf>
    <xf numFmtId="0" fontId="38" fillId="5" borderId="14" xfId="0" applyFont="1" applyFill="1" applyBorder="1" applyAlignment="1">
      <alignment horizontal="center" vertical="center" wrapText="1"/>
    </xf>
    <xf numFmtId="0" fontId="24" fillId="2" borderId="14" xfId="0" applyFont="1" applyFill="1" applyBorder="1" applyAlignment="1">
      <alignment horizontal="center"/>
    </xf>
    <xf numFmtId="0" fontId="24" fillId="5" borderId="14" xfId="0" applyFont="1" applyFill="1" applyBorder="1" applyAlignment="1">
      <alignment horizontal="center"/>
    </xf>
    <xf numFmtId="0" fontId="24" fillId="2" borderId="14" xfId="0" applyFont="1" applyFill="1" applyBorder="1" applyAlignment="1">
      <alignment horizontal="center" vertical="center"/>
    </xf>
    <xf numFmtId="0" fontId="24" fillId="2" borderId="14" xfId="0" applyFont="1" applyFill="1" applyBorder="1" applyAlignment="1">
      <alignment horizontal="center" vertical="top" wrapText="1"/>
    </xf>
    <xf numFmtId="0" fontId="24" fillId="2" borderId="15" xfId="0" applyFont="1" applyFill="1" applyBorder="1" applyAlignment="1">
      <alignment horizontal="center" vertical="top" wrapText="1"/>
    </xf>
    <xf numFmtId="0" fontId="24" fillId="5" borderId="14" xfId="0" applyFont="1" applyFill="1" applyBorder="1" applyAlignment="1">
      <alignment horizontal="center" vertical="top" wrapText="1"/>
    </xf>
    <xf numFmtId="0" fontId="24" fillId="2"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6" borderId="17" xfId="0" applyFont="1" applyFill="1" applyBorder="1" applyAlignment="1">
      <alignment horizontal="center" vertical="top" wrapText="1"/>
    </xf>
    <xf numFmtId="0" fontId="24" fillId="6" borderId="18" xfId="0" applyFont="1" applyFill="1" applyBorder="1" applyAlignment="1">
      <alignment horizontal="center" vertical="top" wrapText="1"/>
    </xf>
    <xf numFmtId="0" fontId="24" fillId="6" borderId="20" xfId="0" applyFont="1" applyFill="1" applyBorder="1" applyAlignment="1">
      <alignment horizontal="center" vertical="top" wrapText="1"/>
    </xf>
    <xf numFmtId="0" fontId="24" fillId="6" borderId="14" xfId="0" applyFont="1" applyFill="1" applyBorder="1" applyAlignment="1">
      <alignment horizontal="center" vertical="top" wrapText="1"/>
    </xf>
    <xf numFmtId="0" fontId="24" fillId="6" borderId="22" xfId="0" applyFont="1" applyFill="1" applyBorder="1" applyAlignment="1">
      <alignment horizontal="center" vertical="top" wrapText="1"/>
    </xf>
    <xf numFmtId="0" fontId="24" fillId="6" borderId="23" xfId="0" applyFont="1" applyFill="1" applyBorder="1" applyAlignment="1">
      <alignment horizontal="center" vertical="top" wrapText="1"/>
    </xf>
    <xf numFmtId="0" fontId="24" fillId="6" borderId="24" xfId="0" applyFont="1" applyFill="1" applyBorder="1" applyAlignment="1">
      <alignment horizontal="center" vertical="top" wrapText="1"/>
    </xf>
    <xf numFmtId="0" fontId="24" fillId="6" borderId="21" xfId="0" applyFont="1" applyFill="1" applyBorder="1" applyAlignment="1">
      <alignment horizontal="center" vertical="top" wrapText="1"/>
    </xf>
    <xf numFmtId="3" fontId="24" fillId="6" borderId="14" xfId="0" applyNumberFormat="1" applyFont="1" applyFill="1" applyBorder="1" applyAlignment="1">
      <alignment horizontal="center" vertical="top" wrapText="1"/>
    </xf>
    <xf numFmtId="0" fontId="24" fillId="7" borderId="21" xfId="0" applyFont="1" applyFill="1" applyBorder="1" applyAlignment="1">
      <alignment horizontal="center" vertical="top" wrapText="1"/>
    </xf>
    <xf numFmtId="0" fontId="24" fillId="7" borderId="14" xfId="0" applyFont="1" applyFill="1" applyBorder="1" applyAlignment="1">
      <alignment horizontal="center" vertical="top" wrapText="1"/>
    </xf>
    <xf numFmtId="0" fontId="24" fillId="7" borderId="15" xfId="0" applyFont="1" applyFill="1" applyBorder="1" applyAlignment="1">
      <alignment horizontal="center" vertical="top" wrapText="1"/>
    </xf>
    <xf numFmtId="0" fontId="24" fillId="2" borderId="34" xfId="0" applyFont="1" applyFill="1" applyBorder="1" applyAlignment="1">
      <alignment horizontal="center" vertical="top" wrapText="1"/>
    </xf>
    <xf numFmtId="0" fontId="24" fillId="2" borderId="1" xfId="0" applyFont="1" applyFill="1" applyBorder="1" applyAlignment="1">
      <alignment horizontal="center" vertical="top" wrapText="1"/>
    </xf>
    <xf numFmtId="0" fontId="43" fillId="2" borderId="1" xfId="0" applyFont="1" applyFill="1" applyBorder="1" applyAlignment="1">
      <alignment horizontal="center" vertical="center"/>
    </xf>
    <xf numFmtId="0" fontId="24" fillId="2" borderId="2"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24" fillId="2" borderId="2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24" fillId="2" borderId="23" xfId="0" applyFont="1" applyFill="1" applyBorder="1" applyAlignment="1">
      <alignment horizontal="center" vertical="top" wrapText="1"/>
    </xf>
    <xf numFmtId="0" fontId="9" fillId="2" borderId="48" xfId="0" applyFont="1" applyFill="1" applyBorder="1" applyAlignment="1">
      <alignment horizontal="center" vertical="center" wrapText="1"/>
    </xf>
    <xf numFmtId="0" fontId="24" fillId="2" borderId="18" xfId="0" applyFont="1" applyFill="1" applyBorder="1" applyAlignment="1">
      <alignment horizontal="center" vertical="top" wrapText="1"/>
    </xf>
    <xf numFmtId="0" fontId="40" fillId="2" borderId="34" xfId="0" applyFont="1" applyFill="1" applyBorder="1" applyAlignment="1">
      <alignment horizontal="center" vertical="top" wrapText="1"/>
    </xf>
    <xf numFmtId="0" fontId="40" fillId="2" borderId="23" xfId="0" applyFont="1" applyFill="1" applyBorder="1" applyAlignment="1">
      <alignment horizontal="center" vertical="top" wrapText="1"/>
    </xf>
    <xf numFmtId="0" fontId="40" fillId="2" borderId="59" xfId="0" applyFont="1" applyFill="1" applyBorder="1" applyAlignment="1">
      <alignment horizontal="center" vertical="top" wrapText="1"/>
    </xf>
    <xf numFmtId="0" fontId="40" fillId="2" borderId="3" xfId="0" applyFont="1" applyFill="1" applyBorder="1" applyAlignment="1">
      <alignment horizontal="center" vertical="top" wrapText="1"/>
    </xf>
    <xf numFmtId="0" fontId="24" fillId="2" borderId="19" xfId="0" applyFont="1" applyFill="1" applyBorder="1" applyAlignment="1">
      <alignment horizontal="center" vertical="top" wrapText="1"/>
    </xf>
    <xf numFmtId="0" fontId="24" fillId="2" borderId="75" xfId="0" applyFont="1" applyFill="1" applyBorder="1" applyAlignment="1">
      <alignment horizontal="center" vertical="top" wrapText="1"/>
    </xf>
    <xf numFmtId="0" fontId="24" fillId="2" borderId="61" xfId="0" applyFont="1" applyFill="1" applyBorder="1" applyAlignment="1">
      <alignment horizontal="center" vertical="top" wrapText="1"/>
    </xf>
    <xf numFmtId="0" fontId="40" fillId="2" borderId="1" xfId="0" applyFont="1" applyFill="1" applyBorder="1" applyAlignment="1">
      <alignment horizontal="center" vertical="top" wrapText="1"/>
    </xf>
    <xf numFmtId="0" fontId="24" fillId="2" borderId="76" xfId="0" applyFont="1" applyFill="1" applyBorder="1" applyAlignment="1">
      <alignment horizontal="center" vertical="top" wrapText="1"/>
    </xf>
    <xf numFmtId="0" fontId="24" fillId="2" borderId="71" xfId="0" applyFont="1" applyFill="1" applyBorder="1" applyAlignment="1">
      <alignment horizontal="center" vertical="top" wrapText="1"/>
    </xf>
    <xf numFmtId="4" fontId="24" fillId="2" borderId="1" xfId="0" applyNumberFormat="1" applyFont="1" applyFill="1" applyBorder="1" applyAlignment="1">
      <alignment horizontal="center" vertical="top" wrapText="1"/>
    </xf>
    <xf numFmtId="0" fontId="24" fillId="2" borderId="67" xfId="0" applyFont="1" applyFill="1" applyBorder="1" applyAlignment="1">
      <alignment horizontal="center" vertical="top" wrapText="1"/>
    </xf>
    <xf numFmtId="3" fontId="24" fillId="2" borderId="19" xfId="0" applyNumberFormat="1" applyFont="1" applyFill="1" applyBorder="1" applyAlignment="1">
      <alignment horizontal="center" vertical="top" wrapText="1"/>
    </xf>
    <xf numFmtId="0" fontId="24" fillId="2" borderId="48" xfId="0" applyFont="1" applyFill="1" applyBorder="1" applyAlignment="1">
      <alignment horizontal="center" vertical="top" wrapText="1"/>
    </xf>
    <xf numFmtId="3" fontId="43" fillId="2" borderId="48" xfId="0" applyNumberFormat="1" applyFont="1" applyFill="1" applyBorder="1" applyAlignment="1">
      <alignment horizontal="center" vertical="center"/>
    </xf>
    <xf numFmtId="0" fontId="40" fillId="2" borderId="48" xfId="0" applyFont="1" applyFill="1" applyBorder="1" applyAlignment="1">
      <alignment horizontal="center" vertical="top" wrapText="1"/>
    </xf>
    <xf numFmtId="0" fontId="24" fillId="2" borderId="63" xfId="0" applyFont="1" applyFill="1" applyBorder="1" applyAlignment="1">
      <alignment horizontal="center" vertical="top" wrapText="1"/>
    </xf>
    <xf numFmtId="4" fontId="24" fillId="2" borderId="20" xfId="0" applyNumberFormat="1" applyFont="1" applyFill="1" applyBorder="1" applyAlignment="1">
      <alignment horizontal="center" vertical="top" wrapText="1"/>
    </xf>
    <xf numFmtId="0" fontId="24" fillId="2" borderId="83" xfId="0" applyFont="1" applyFill="1" applyBorder="1" applyAlignment="1">
      <alignment horizontal="center" vertical="top" wrapText="1"/>
    </xf>
    <xf numFmtId="4" fontId="24" fillId="2" borderId="14"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49"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0" fontId="0" fillId="2" borderId="2" xfId="0" applyFill="1" applyBorder="1" applyAlignment="1">
      <alignment horizontal="center" vertical="top"/>
    </xf>
    <xf numFmtId="0" fontId="36" fillId="2" borderId="1" xfId="0" applyFont="1" applyFill="1" applyBorder="1" applyAlignment="1">
      <alignment horizontal="center" vertical="top" wrapText="1"/>
    </xf>
    <xf numFmtId="3" fontId="36"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56" fillId="0" borderId="1" xfId="0" applyNumberFormat="1" applyFont="1" applyBorder="1" applyAlignment="1">
      <alignment horizontal="center" vertical="center" wrapText="1"/>
    </xf>
    <xf numFmtId="2" fontId="49" fillId="0" borderId="1"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2" borderId="7" xfId="1" applyFont="1" applyFill="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39" fillId="0" borderId="5" xfId="2" applyFont="1" applyBorder="1" applyAlignment="1">
      <alignment horizontal="center" vertical="center" wrapText="1"/>
    </xf>
    <xf numFmtId="0" fontId="39" fillId="0" borderId="11" xfId="2" applyFont="1" applyBorder="1" applyAlignment="1">
      <alignment horizontal="center" vertical="center" wrapText="1"/>
    </xf>
    <xf numFmtId="4" fontId="11" fillId="0" borderId="8"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0" fontId="49" fillId="2" borderId="2" xfId="0" applyFont="1" applyFill="1" applyBorder="1" applyAlignment="1">
      <alignment horizontal="center" vertical="top" wrapText="1"/>
    </xf>
    <xf numFmtId="0" fontId="49" fillId="2" borderId="8" xfId="0" applyFont="1" applyFill="1" applyBorder="1" applyAlignment="1">
      <alignment horizontal="center" vertical="top" wrapText="1"/>
    </xf>
    <xf numFmtId="0" fontId="49"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0" fillId="2" borderId="2" xfId="0" applyFill="1" applyBorder="1" applyAlignment="1">
      <alignment horizontal="center" vertical="top"/>
    </xf>
    <xf numFmtId="0" fontId="0" fillId="2" borderId="8" xfId="0" applyFill="1" applyBorder="1" applyAlignment="1">
      <alignment horizontal="center" vertical="top"/>
    </xf>
    <xf numFmtId="0" fontId="0" fillId="2" borderId="3" xfId="0" applyFill="1" applyBorder="1" applyAlignment="1">
      <alignment horizontal="center" vertical="top"/>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0" fontId="0" fillId="2" borderId="1" xfId="0" applyFill="1" applyBorder="1" applyAlignment="1">
      <alignment horizontal="center" vertical="top"/>
    </xf>
    <xf numFmtId="0" fontId="9" fillId="2" borderId="1" xfId="0"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0" fillId="2" borderId="1" xfId="0" applyFill="1" applyBorder="1" applyAlignment="1">
      <alignment horizontal="center" vertical="top" wrapText="1"/>
    </xf>
    <xf numFmtId="49" fontId="1" fillId="2" borderId="1" xfId="0" applyNumberFormat="1" applyFont="1" applyFill="1" applyBorder="1" applyAlignment="1">
      <alignment horizontal="center" vertical="top" wrapText="1"/>
    </xf>
    <xf numFmtId="14" fontId="55" fillId="2" borderId="8" xfId="0" applyNumberFormat="1" applyFont="1" applyFill="1" applyBorder="1" applyAlignment="1">
      <alignment horizontal="center" vertical="top" wrapText="1"/>
    </xf>
    <xf numFmtId="0" fontId="55" fillId="2" borderId="8" xfId="0" applyFont="1" applyFill="1" applyBorder="1" applyAlignment="1">
      <alignment horizontal="center" vertical="top" wrapText="1"/>
    </xf>
    <xf numFmtId="0" fontId="55" fillId="2" borderId="3" xfId="0" applyFont="1" applyFill="1" applyBorder="1" applyAlignment="1">
      <alignment horizontal="center" vertical="top" wrapText="1"/>
    </xf>
    <xf numFmtId="0" fontId="48" fillId="0" borderId="2" xfId="0" applyFont="1" applyBorder="1" applyAlignment="1">
      <alignment horizontal="center" vertical="top" wrapText="1"/>
    </xf>
    <xf numFmtId="0" fontId="48" fillId="0" borderId="8" xfId="0" applyFont="1" applyBorder="1" applyAlignment="1">
      <alignment horizontal="center" vertical="top" wrapText="1"/>
    </xf>
    <xf numFmtId="0" fontId="48"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0" fontId="48" fillId="0" borderId="2" xfId="0" applyFont="1" applyBorder="1" applyAlignment="1">
      <alignment horizontal="center" vertical="top"/>
    </xf>
    <xf numFmtId="0" fontId="48" fillId="0" borderId="8" xfId="0" applyFont="1" applyBorder="1" applyAlignment="1">
      <alignment horizontal="center" vertical="top"/>
    </xf>
    <xf numFmtId="0" fontId="48" fillId="0" borderId="3" xfId="0" applyFont="1" applyBorder="1" applyAlignment="1">
      <alignment horizontal="center" vertical="top"/>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0" fillId="0" borderId="2" xfId="0" applyFont="1" applyBorder="1" applyAlignment="1">
      <alignment horizontal="center" vertical="top"/>
    </xf>
    <xf numFmtId="0" fontId="50" fillId="0" borderId="8" xfId="0" applyFont="1" applyBorder="1" applyAlignment="1">
      <alignment horizontal="center" vertical="top"/>
    </xf>
    <xf numFmtId="0" fontId="17" fillId="0" borderId="2" xfId="0" applyFont="1" applyBorder="1" applyAlignment="1">
      <alignment horizontal="center" vertical="top"/>
    </xf>
    <xf numFmtId="0" fontId="17" fillId="0" borderId="8" xfId="0" applyFont="1" applyBorder="1" applyAlignment="1">
      <alignment horizontal="center" vertical="top"/>
    </xf>
    <xf numFmtId="0" fontId="17" fillId="0" borderId="3"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14"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16"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2" fontId="15"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0" fontId="36" fillId="0" borderId="1" xfId="0" applyFont="1" applyBorder="1" applyAlignment="1">
      <alignment horizontal="center" vertical="top"/>
    </xf>
    <xf numFmtId="0" fontId="19" fillId="0" borderId="0" xfId="0" applyFont="1" applyAlignment="1">
      <alignment horizontal="center"/>
    </xf>
    <xf numFmtId="0" fontId="38" fillId="2" borderId="14" xfId="0" applyFont="1" applyFill="1" applyBorder="1" applyAlignment="1">
      <alignment horizontal="center" vertical="center" wrapText="1"/>
    </xf>
    <xf numFmtId="0" fontId="38" fillId="5" borderId="14" xfId="0" applyFont="1" applyFill="1" applyBorder="1" applyAlignment="1">
      <alignment horizontal="center" vertical="center"/>
    </xf>
    <xf numFmtId="0" fontId="24" fillId="6" borderId="15"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21" xfId="0" applyFont="1" applyFill="1" applyBorder="1" applyAlignment="1">
      <alignment horizontal="center" vertical="center" wrapText="1"/>
    </xf>
    <xf numFmtId="0" fontId="54" fillId="6" borderId="16" xfId="0" applyFont="1" applyFill="1" applyBorder="1" applyAlignment="1">
      <alignment horizontal="center" vertical="center" wrapText="1"/>
    </xf>
    <xf numFmtId="0" fontId="38" fillId="2" borderId="14" xfId="0" applyFont="1" applyFill="1" applyBorder="1" applyAlignment="1">
      <alignment horizontal="center" vertical="center"/>
    </xf>
    <xf numFmtId="165" fontId="24" fillId="6" borderId="15" xfId="0" applyNumberFormat="1" applyFont="1" applyFill="1" applyBorder="1" applyAlignment="1">
      <alignment horizontal="center" vertical="center" wrapText="1"/>
    </xf>
    <xf numFmtId="165" fontId="24" fillId="6" borderId="14" xfId="0" applyNumberFormat="1" applyFont="1" applyFill="1" applyBorder="1" applyAlignment="1">
      <alignment horizontal="center" vertical="center" wrapText="1"/>
    </xf>
    <xf numFmtId="0" fontId="24" fillId="6" borderId="14" xfId="0" applyFont="1" applyFill="1" applyBorder="1" applyAlignment="1">
      <alignment horizontal="center" vertical="center" wrapText="1"/>
    </xf>
    <xf numFmtId="49" fontId="24" fillId="6" borderId="15" xfId="0" applyNumberFormat="1" applyFont="1" applyFill="1" applyBorder="1" applyAlignment="1">
      <alignment horizontal="center" vertical="center" wrapText="1"/>
    </xf>
    <xf numFmtId="49" fontId="24" fillId="6" borderId="19" xfId="0" applyNumberFormat="1" applyFont="1" applyFill="1" applyBorder="1" applyAlignment="1">
      <alignment horizontal="center" vertical="center" wrapText="1"/>
    </xf>
    <xf numFmtId="49" fontId="24" fillId="6" borderId="21" xfId="0" applyNumberFormat="1" applyFont="1" applyFill="1" applyBorder="1" applyAlignment="1">
      <alignment horizontal="center" vertical="center" wrapText="1"/>
    </xf>
    <xf numFmtId="0" fontId="54" fillId="6" borderId="23" xfId="0"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29" xfId="0" applyFont="1" applyFill="1" applyBorder="1" applyAlignment="1">
      <alignment horizontal="center" vertical="center" wrapText="1"/>
    </xf>
    <xf numFmtId="165" fontId="24" fillId="6" borderId="26" xfId="0" applyNumberFormat="1" applyFont="1" applyFill="1" applyBorder="1" applyAlignment="1">
      <alignment horizontal="center" vertical="center" wrapText="1"/>
    </xf>
    <xf numFmtId="165" fontId="24" fillId="6" borderId="29" xfId="0" applyNumberFormat="1"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54" fillId="6" borderId="26" xfId="0" applyFont="1" applyFill="1" applyBorder="1" applyAlignment="1">
      <alignment horizontal="center" vertical="center" wrapText="1"/>
    </xf>
    <xf numFmtId="0" fontId="54" fillId="6" borderId="29" xfId="0" applyFont="1" applyFill="1" applyBorder="1" applyAlignment="1">
      <alignment horizontal="center" vertical="center" wrapText="1"/>
    </xf>
    <xf numFmtId="0" fontId="39" fillId="6" borderId="27" xfId="0" applyFont="1" applyFill="1" applyBorder="1"/>
    <xf numFmtId="0" fontId="39" fillId="6" borderId="30" xfId="0" applyFont="1" applyFill="1" applyBorder="1"/>
    <xf numFmtId="0" fontId="24" fillId="7" borderId="31" xfId="0" applyFont="1" applyFill="1" applyBorder="1" applyAlignment="1">
      <alignment horizontal="center" vertical="center" wrapText="1"/>
    </xf>
    <xf numFmtId="0" fontId="24" fillId="7" borderId="54"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54" fillId="7" borderId="16" xfId="0" applyFont="1" applyFill="1" applyBorder="1" applyAlignment="1">
      <alignment horizontal="center" vertical="center" wrapText="1"/>
    </xf>
    <xf numFmtId="0" fontId="54" fillId="7" borderId="26" xfId="0" applyFont="1" applyFill="1" applyBorder="1" applyAlignment="1">
      <alignment horizontal="center" vertical="center" wrapText="1"/>
    </xf>
    <xf numFmtId="165" fontId="24" fillId="7" borderId="23" xfId="0" applyNumberFormat="1" applyFont="1" applyFill="1" applyBorder="1" applyAlignment="1">
      <alignment horizontal="center" vertical="center" wrapText="1"/>
    </xf>
    <xf numFmtId="165" fontId="24" fillId="7" borderId="15" xfId="0" applyNumberFormat="1" applyFont="1" applyFill="1" applyBorder="1" applyAlignment="1">
      <alignment horizontal="center" vertical="center" wrapText="1"/>
    </xf>
    <xf numFmtId="0" fontId="39" fillId="7" borderId="32" xfId="0" applyFont="1" applyFill="1" applyBorder="1"/>
    <xf numFmtId="0" fontId="39" fillId="7" borderId="55" xfId="0" applyFont="1" applyFill="1" applyBorder="1"/>
    <xf numFmtId="0" fontId="24" fillId="2" borderId="33"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40" fillId="2" borderId="34"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48" xfId="0" applyFont="1" applyFill="1" applyBorder="1" applyAlignment="1">
      <alignment horizontal="center" vertical="center" wrapText="1"/>
    </xf>
    <xf numFmtId="0" fontId="54" fillId="2" borderId="35" xfId="0"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47" xfId="0"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0" fontId="39" fillId="2" borderId="39" xfId="0" applyFont="1" applyFill="1" applyBorder="1" applyAlignment="1">
      <alignment horizontal="center"/>
    </xf>
    <xf numFmtId="0" fontId="39" fillId="2" borderId="41" xfId="0" applyFont="1" applyFill="1" applyBorder="1" applyAlignment="1">
      <alignment horizontal="center"/>
    </xf>
    <xf numFmtId="0" fontId="39" fillId="2" borderId="49" xfId="0" applyFont="1" applyFill="1" applyBorder="1" applyAlignment="1">
      <alignment horizontal="center"/>
    </xf>
    <xf numFmtId="0" fontId="24" fillId="2" borderId="2" xfId="0" applyFont="1" applyFill="1" applyBorder="1" applyAlignment="1">
      <alignment horizontal="center" vertical="top" wrapText="1"/>
    </xf>
    <xf numFmtId="0" fontId="24" fillId="2" borderId="8" xfId="0" applyFont="1" applyFill="1" applyBorder="1" applyAlignment="1">
      <alignment horizontal="center" vertical="top" wrapText="1"/>
    </xf>
    <xf numFmtId="0" fontId="24" fillId="2" borderId="47" xfId="0" applyFont="1" applyFill="1" applyBorder="1" applyAlignment="1">
      <alignment horizontal="center" vertical="top" wrapText="1"/>
    </xf>
    <xf numFmtId="165" fontId="24" fillId="2" borderId="2" xfId="0" applyNumberFormat="1" applyFont="1" applyFill="1" applyBorder="1" applyAlignment="1">
      <alignment horizontal="center" vertical="center" wrapText="1"/>
    </xf>
    <xf numFmtId="165" fontId="24" fillId="2" borderId="8" xfId="0" applyNumberFormat="1" applyFont="1" applyFill="1" applyBorder="1" applyAlignment="1">
      <alignment horizontal="center" vertical="center" wrapText="1"/>
    </xf>
    <xf numFmtId="165" fontId="24" fillId="2" borderId="47" xfId="0" applyNumberFormat="1" applyFont="1" applyFill="1" applyBorder="1" applyAlignment="1">
      <alignment horizontal="center" vertical="center" wrapText="1"/>
    </xf>
    <xf numFmtId="0" fontId="24" fillId="2" borderId="35"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47" xfId="0" applyFont="1" applyFill="1" applyBorder="1" applyAlignment="1">
      <alignment horizontal="center" vertical="center" wrapText="1"/>
    </xf>
    <xf numFmtId="165" fontId="24" fillId="2" borderId="34" xfId="0" applyNumberFormat="1"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47" xfId="0" applyFont="1" applyFill="1" applyBorder="1" applyAlignment="1">
      <alignment horizontal="center" vertical="center" wrapText="1"/>
    </xf>
    <xf numFmtId="4" fontId="9" fillId="2" borderId="35"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4" fontId="9" fillId="2" borderId="4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54" fillId="2" borderId="19" xfId="0" applyFont="1" applyFill="1" applyBorder="1" applyAlignment="1">
      <alignment horizontal="center" vertical="center" wrapText="1"/>
    </xf>
    <xf numFmtId="0" fontId="54" fillId="2" borderId="29" xfId="0" applyFont="1" applyFill="1" applyBorder="1" applyAlignment="1">
      <alignment horizontal="center" vertical="center" wrapText="1"/>
    </xf>
    <xf numFmtId="165" fontId="24" fillId="2" borderId="19" xfId="0" applyNumberFormat="1" applyFont="1" applyFill="1" applyBorder="1" applyAlignment="1">
      <alignment horizontal="center" vertical="center" wrapText="1"/>
    </xf>
    <xf numFmtId="165" fontId="24" fillId="2" borderId="29" xfId="0" applyNumberFormat="1" applyFont="1" applyFill="1" applyBorder="1" applyAlignment="1">
      <alignment horizontal="center" vertical="center" wrapText="1"/>
    </xf>
    <xf numFmtId="0" fontId="24" fillId="2" borderId="26" xfId="0" applyFont="1" applyFill="1" applyBorder="1" applyAlignment="1">
      <alignment horizontal="center" vertical="center" wrapText="1"/>
    </xf>
    <xf numFmtId="49" fontId="24" fillId="2" borderId="19" xfId="0" applyNumberFormat="1" applyFont="1" applyFill="1" applyBorder="1" applyAlignment="1">
      <alignment horizontal="center" vertical="center" wrapText="1"/>
    </xf>
    <xf numFmtId="49" fontId="24" fillId="2" borderId="29" xfId="0" applyNumberFormat="1" applyFont="1" applyFill="1" applyBorder="1" applyAlignment="1">
      <alignment horizontal="center" vertical="center" wrapText="1"/>
    </xf>
    <xf numFmtId="0" fontId="39" fillId="2" borderId="58" xfId="0" applyFont="1" applyFill="1" applyBorder="1"/>
    <xf numFmtId="0" fontId="39" fillId="2" borderId="30" xfId="0" applyFont="1" applyFill="1" applyBorder="1"/>
    <xf numFmtId="0" fontId="24" fillId="2" borderId="25" xfId="0" applyFont="1" applyFill="1" applyBorder="1" applyAlignment="1">
      <alignment horizontal="center" vertical="center" wrapText="1"/>
    </xf>
    <xf numFmtId="0" fontId="54" fillId="2" borderId="26"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0" fontId="39" fillId="2" borderId="27" xfId="0" applyFont="1" applyFill="1" applyBorder="1"/>
    <xf numFmtId="0" fontId="41" fillId="2" borderId="35"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47" xfId="0" applyFont="1" applyFill="1" applyBorder="1" applyAlignment="1">
      <alignment horizontal="center" vertical="center" wrapText="1"/>
    </xf>
    <xf numFmtId="165" fontId="24" fillId="2" borderId="26" xfId="0" applyNumberFormat="1" applyFont="1" applyFill="1" applyBorder="1" applyAlignment="1">
      <alignment horizontal="center" vertical="center" wrapText="1"/>
    </xf>
    <xf numFmtId="165" fontId="24" fillId="2" borderId="35" xfId="0" applyNumberFormat="1"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47" xfId="0" applyFont="1" applyFill="1" applyBorder="1" applyAlignment="1">
      <alignment horizontal="center" vertical="center" wrapText="1"/>
    </xf>
    <xf numFmtId="0" fontId="40" fillId="2" borderId="2" xfId="0" applyFont="1" applyFill="1" applyBorder="1" applyAlignment="1">
      <alignment horizontal="center" vertical="top" wrapText="1"/>
    </xf>
    <xf numFmtId="0" fontId="40" fillId="2" borderId="8" xfId="0" applyFont="1" applyFill="1" applyBorder="1" applyAlignment="1">
      <alignment horizontal="center" vertical="top" wrapText="1"/>
    </xf>
    <xf numFmtId="0" fontId="40" fillId="2" borderId="47" xfId="0" applyFont="1" applyFill="1" applyBorder="1" applyAlignment="1">
      <alignment horizontal="center" vertical="top" wrapText="1"/>
    </xf>
    <xf numFmtId="0" fontId="24" fillId="2" borderId="60" xfId="0" applyFont="1" applyFill="1" applyBorder="1" applyAlignment="1">
      <alignment horizontal="center" vertical="center" wrapText="1"/>
    </xf>
    <xf numFmtId="0" fontId="39" fillId="2" borderId="65" xfId="0" applyFont="1" applyFill="1" applyBorder="1" applyAlignment="1">
      <alignment horizontal="center" vertical="center" wrapText="1"/>
    </xf>
    <xf numFmtId="0" fontId="39" fillId="2" borderId="70" xfId="0" applyFont="1" applyFill="1" applyBorder="1" applyAlignment="1">
      <alignment horizontal="center" vertical="center" wrapText="1"/>
    </xf>
    <xf numFmtId="0" fontId="24" fillId="2" borderId="61" xfId="0" applyFont="1" applyFill="1" applyBorder="1" applyAlignment="1">
      <alignment horizontal="center" vertical="center" wrapText="1"/>
    </xf>
    <xf numFmtId="0" fontId="39" fillId="2" borderId="71" xfId="0" applyFont="1" applyFill="1" applyBorder="1" applyAlignment="1">
      <alignment horizontal="center" vertical="center" wrapText="1"/>
    </xf>
    <xf numFmtId="0" fontId="54" fillId="2" borderId="61" xfId="0" applyFont="1" applyFill="1" applyBorder="1" applyAlignment="1">
      <alignment horizontal="center" vertical="center" wrapText="1"/>
    </xf>
    <xf numFmtId="0" fontId="54" fillId="2" borderId="71" xfId="0" applyFont="1" applyFill="1" applyBorder="1" applyAlignment="1">
      <alignment horizontal="center" vertical="center" wrapText="1"/>
    </xf>
    <xf numFmtId="165" fontId="24" fillId="2" borderId="61" xfId="0" applyNumberFormat="1" applyFont="1" applyFill="1" applyBorder="1" applyAlignment="1">
      <alignment horizontal="center" vertical="center" wrapText="1"/>
    </xf>
    <xf numFmtId="165" fontId="24" fillId="2" borderId="71" xfId="0" applyNumberFormat="1" applyFont="1" applyFill="1" applyBorder="1" applyAlignment="1">
      <alignment horizontal="center" vertical="center" wrapText="1"/>
    </xf>
    <xf numFmtId="0" fontId="24" fillId="2" borderId="64" xfId="0" applyFont="1" applyFill="1" applyBorder="1" applyAlignment="1">
      <alignment horizontal="center" vertical="center" wrapText="1"/>
    </xf>
    <xf numFmtId="0" fontId="39" fillId="2" borderId="68" xfId="0" applyFont="1" applyFill="1" applyBorder="1" applyAlignment="1">
      <alignment horizontal="center" vertical="center" wrapText="1"/>
    </xf>
    <xf numFmtId="0" fontId="39" fillId="2" borderId="74" xfId="0" applyFont="1" applyFill="1" applyBorder="1" applyAlignment="1">
      <alignment horizontal="center" vertical="center" wrapText="1"/>
    </xf>
    <xf numFmtId="0" fontId="24" fillId="2" borderId="69"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24" fillId="2" borderId="72"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66"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24" fillId="2" borderId="63" xfId="0" applyFont="1" applyFill="1" applyBorder="1" applyAlignment="1">
      <alignment horizontal="center" vertical="center" wrapText="1"/>
    </xf>
    <xf numFmtId="0" fontId="39" fillId="2" borderId="67" xfId="0" applyFont="1" applyFill="1" applyBorder="1" applyAlignment="1">
      <alignment horizontal="center" vertical="center" wrapText="1"/>
    </xf>
    <xf numFmtId="0" fontId="39" fillId="2" borderId="73"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62" xfId="0" applyFont="1" applyFill="1" applyBorder="1" applyAlignment="1">
      <alignment horizontal="center" vertical="center" wrapText="1"/>
    </xf>
    <xf numFmtId="0" fontId="24" fillId="2" borderId="67" xfId="0" applyFont="1" applyFill="1" applyBorder="1" applyAlignment="1">
      <alignment horizontal="center" vertical="center" wrapText="1"/>
    </xf>
    <xf numFmtId="0" fontId="39" fillId="2" borderId="64" xfId="0" applyFont="1" applyFill="1" applyBorder="1"/>
    <xf numFmtId="0" fontId="39" fillId="2" borderId="68" xfId="0" applyFont="1" applyFill="1" applyBorder="1"/>
    <xf numFmtId="0" fontId="39" fillId="2" borderId="74" xfId="0" applyFont="1" applyFill="1" applyBorder="1"/>
    <xf numFmtId="0" fontId="24" fillId="2" borderId="77" xfId="0" applyFont="1" applyFill="1" applyBorder="1" applyAlignment="1">
      <alignment horizontal="center" vertical="center" wrapText="1"/>
    </xf>
    <xf numFmtId="49" fontId="24" fillId="2" borderId="61" xfId="0" applyNumberFormat="1" applyFont="1" applyFill="1" applyBorder="1" applyAlignment="1">
      <alignment horizontal="center" vertical="center" wrapText="1"/>
    </xf>
    <xf numFmtId="49" fontId="24" fillId="2" borderId="71" xfId="0" applyNumberFormat="1" applyFont="1" applyFill="1" applyBorder="1" applyAlignment="1">
      <alignment horizontal="center" vertical="center" wrapText="1"/>
    </xf>
    <xf numFmtId="0" fontId="24" fillId="2" borderId="65" xfId="0" applyFont="1" applyFill="1" applyBorder="1" applyAlignment="1">
      <alignment horizontal="center" vertical="center" wrapText="1"/>
    </xf>
    <xf numFmtId="0" fontId="24" fillId="2" borderId="70"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54" fillId="2" borderId="34" xfId="0" applyFont="1" applyFill="1" applyBorder="1" applyAlignment="1">
      <alignment horizontal="center" vertical="center" wrapText="1"/>
    </xf>
    <xf numFmtId="0" fontId="54" fillId="2" borderId="2" xfId="0" applyFont="1" applyFill="1" applyBorder="1" applyAlignment="1">
      <alignment horizontal="center" vertical="center" wrapText="1"/>
    </xf>
    <xf numFmtId="49" fontId="24" fillId="2" borderId="34" xfId="0" applyNumberFormat="1" applyFont="1" applyFill="1" applyBorder="1" applyAlignment="1">
      <alignment horizontal="center" vertical="center" wrapText="1"/>
    </xf>
    <xf numFmtId="49" fontId="24" fillId="2" borderId="2" xfId="0" applyNumberFormat="1" applyFont="1" applyFill="1" applyBorder="1" applyAlignment="1">
      <alignment horizontal="center" vertical="center" wrapText="1"/>
    </xf>
    <xf numFmtId="0" fontId="39" fillId="2" borderId="51" xfId="0" applyFont="1" applyFill="1" applyBorder="1"/>
    <xf numFmtId="0" fontId="39" fillId="2" borderId="78" xfId="0" applyFont="1" applyFill="1" applyBorder="1"/>
    <xf numFmtId="0" fontId="54" fillId="2" borderId="1" xfId="0" applyFont="1" applyFill="1" applyBorder="1" applyAlignment="1">
      <alignment horizontal="center" vertical="center" wrapText="1"/>
    </xf>
    <xf numFmtId="0" fontId="54" fillId="2" borderId="48" xfId="0" applyFont="1" applyFill="1" applyBorder="1" applyAlignment="1">
      <alignment horizontal="center" vertical="center" wrapText="1"/>
    </xf>
    <xf numFmtId="0" fontId="16" fillId="2" borderId="2" xfId="0" applyFont="1" applyFill="1" applyBorder="1" applyAlignment="1">
      <alignment horizontal="center" vertical="center" wrapText="1"/>
    </xf>
    <xf numFmtId="165" fontId="24" fillId="2" borderId="1" xfId="0" applyNumberFormat="1" applyFont="1" applyFill="1" applyBorder="1" applyAlignment="1">
      <alignment horizontal="center" vertical="center" wrapText="1"/>
    </xf>
    <xf numFmtId="165" fontId="24" fillId="2" borderId="48"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2" borderId="48" xfId="0" applyNumberFormat="1" applyFont="1" applyFill="1" applyBorder="1" applyAlignment="1">
      <alignment horizontal="center" vertical="center" wrapText="1"/>
    </xf>
    <xf numFmtId="0" fontId="39" fillId="2" borderId="79" xfId="0" applyFont="1" applyFill="1" applyBorder="1"/>
    <xf numFmtId="0" fontId="39" fillId="2" borderId="53" xfId="0" applyFont="1" applyFill="1" applyBorder="1"/>
    <xf numFmtId="0" fontId="40" fillId="2" borderId="1" xfId="0" applyFont="1" applyFill="1" applyBorder="1" applyAlignment="1">
      <alignment horizontal="center" vertical="top" wrapText="1"/>
    </xf>
    <xf numFmtId="49" fontId="9" fillId="2" borderId="1" xfId="0" applyNumberFormat="1"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48"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49" fontId="24" fillId="2" borderId="47" xfId="0" applyNumberFormat="1" applyFont="1" applyFill="1" applyBorder="1" applyAlignment="1">
      <alignment horizontal="center" vertical="center" wrapText="1"/>
    </xf>
    <xf numFmtId="0" fontId="54" fillId="2" borderId="82" xfId="0" applyFont="1" applyFill="1" applyBorder="1" applyAlignment="1">
      <alignment horizontal="center" vertical="center" wrapText="1"/>
    </xf>
    <xf numFmtId="0" fontId="54" fillId="2" borderId="16" xfId="0" applyFont="1" applyFill="1" applyBorder="1" applyAlignment="1">
      <alignment horizontal="center" vertical="center" wrapText="1"/>
    </xf>
    <xf numFmtId="4" fontId="9" fillId="2" borderId="80" xfId="0" applyNumberFormat="1" applyFont="1" applyFill="1" applyBorder="1" applyAlignment="1">
      <alignment horizontal="center" vertical="center" wrapText="1"/>
    </xf>
    <xf numFmtId="4" fontId="9" fillId="2" borderId="81" xfId="0" applyNumberFormat="1" applyFont="1" applyFill="1" applyBorder="1" applyAlignment="1">
      <alignment horizontal="center" vertical="center" wrapText="1"/>
    </xf>
    <xf numFmtId="165" fontId="24" fillId="2" borderId="75" xfId="0" applyNumberFormat="1" applyFont="1" applyFill="1" applyBorder="1" applyAlignment="1">
      <alignment horizontal="center" vertical="center" wrapText="1"/>
    </xf>
    <xf numFmtId="165" fontId="24" fillId="2" borderId="14" xfId="0" applyNumberFormat="1" applyFont="1" applyFill="1" applyBorder="1" applyAlignment="1">
      <alignment horizontal="center" vertical="center" wrapText="1"/>
    </xf>
    <xf numFmtId="165" fontId="24" fillId="2" borderId="15" xfId="0" applyNumberFormat="1" applyFont="1" applyFill="1" applyBorder="1" applyAlignment="1">
      <alignment horizontal="center" vertical="center" wrapText="1"/>
    </xf>
    <xf numFmtId="0" fontId="24" fillId="2" borderId="7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49" fontId="24" fillId="2" borderId="35" xfId="0" applyNumberFormat="1" applyFont="1" applyFill="1" applyBorder="1" applyAlignment="1">
      <alignment horizontal="center" vertical="center" wrapText="1"/>
    </xf>
    <xf numFmtId="0" fontId="39" fillId="2" borderId="51" xfId="0" applyFont="1" applyFill="1" applyBorder="1" applyAlignment="1">
      <alignment horizontal="center"/>
    </xf>
    <xf numFmtId="0" fontId="39" fillId="2" borderId="79" xfId="0" applyFont="1" applyFill="1" applyBorder="1" applyAlignment="1">
      <alignment horizontal="center"/>
    </xf>
    <xf numFmtId="0" fontId="39" fillId="2" borderId="53" xfId="0" applyFont="1" applyFill="1" applyBorder="1" applyAlignment="1">
      <alignment horizontal="center"/>
    </xf>
    <xf numFmtId="0" fontId="24" fillId="2" borderId="1" xfId="0" quotePrefix="1" applyFont="1" applyFill="1" applyBorder="1" applyAlignment="1">
      <alignment horizontal="center" vertical="center" wrapText="1"/>
    </xf>
    <xf numFmtId="0" fontId="54" fillId="2" borderId="84" xfId="0" applyFont="1" applyFill="1" applyBorder="1" applyAlignment="1">
      <alignment horizontal="center" vertical="center" wrapText="1"/>
    </xf>
    <xf numFmtId="0" fontId="24" fillId="2" borderId="76" xfId="0" applyFont="1" applyFill="1" applyBorder="1" applyAlignment="1">
      <alignment horizontal="center" vertical="center" wrapText="1"/>
    </xf>
    <xf numFmtId="165" fontId="24" fillId="2" borderId="76" xfId="0" applyNumberFormat="1" applyFont="1" applyFill="1" applyBorder="1" applyAlignment="1">
      <alignment horizontal="center" vertical="center" wrapText="1"/>
    </xf>
    <xf numFmtId="4" fontId="9" fillId="2" borderId="85" xfId="0" applyNumberFormat="1"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8" fillId="0" borderId="34" xfId="0" applyFont="1" applyBorder="1" applyAlignment="1">
      <alignment horizontal="center" vertical="center" wrapText="1"/>
    </xf>
    <xf numFmtId="14" fontId="7" fillId="0" borderId="51"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0" fontId="4" fillId="0" borderId="35" xfId="0"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0" fontId="7" fillId="0" borderId="49"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xf>
    <xf numFmtId="4" fontId="4" fillId="0" borderId="47" xfId="0" applyNumberFormat="1"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14" fontId="7" fillId="0" borderId="39"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0" fontId="4" fillId="0" borderId="47" xfId="0" applyFont="1" applyBorder="1" applyAlignment="1">
      <alignment horizontal="center" vertical="center"/>
    </xf>
    <xf numFmtId="4" fontId="4" fillId="0" borderId="2"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9"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14" fontId="5" fillId="0" borderId="41" xfId="0" applyNumberFormat="1" applyFont="1" applyBorder="1" applyAlignment="1">
      <alignment horizontal="center" vertical="center"/>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35" fillId="0" borderId="51" xfId="0" applyFont="1" applyBorder="1" applyAlignment="1">
      <alignment horizontal="center"/>
    </xf>
    <xf numFmtId="0" fontId="35" fillId="0" borderId="53"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48" xfId="0" applyNumberFormat="1" applyFont="1" applyBorder="1" applyAlignment="1">
      <alignment horizontal="center" vertical="center"/>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8" fillId="0" borderId="35" xfId="0" applyFont="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8" fillId="0" borderId="41" xfId="0" applyFont="1" applyBorder="1" applyAlignment="1">
      <alignment horizontal="center" vertical="center"/>
    </xf>
    <xf numFmtId="0" fontId="8" fillId="0" borderId="33" xfId="0" applyFont="1" applyBorder="1" applyAlignment="1">
      <alignment horizontal="center" vertical="center"/>
    </xf>
    <xf numFmtId="0" fontId="8" fillId="0" borderId="52" xfId="0" applyFont="1" applyBorder="1" applyAlignment="1">
      <alignment horizontal="center" vertical="center"/>
    </xf>
    <xf numFmtId="4" fontId="8" fillId="0" borderId="35"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35" xfId="0" quotePrefix="1" applyFont="1" applyBorder="1" applyAlignment="1">
      <alignment horizontal="center" vertical="center" wrapText="1"/>
    </xf>
    <xf numFmtId="0" fontId="8" fillId="0" borderId="8" xfId="0" quotePrefix="1" applyFont="1" applyBorder="1" applyAlignment="1">
      <alignment horizontal="center" vertical="center" wrapText="1"/>
    </xf>
    <xf numFmtId="0" fontId="35" fillId="0" borderId="39" xfId="0" applyFont="1" applyBorder="1" applyAlignment="1">
      <alignment horizontal="center"/>
    </xf>
    <xf numFmtId="0" fontId="35" fillId="0" borderId="49" xfId="0" applyFont="1" applyBorder="1" applyAlignment="1">
      <alignment horizontal="center"/>
    </xf>
    <xf numFmtId="0" fontId="8" fillId="0" borderId="40" xfId="0" applyFont="1" applyBorder="1" applyAlignment="1">
      <alignment horizontal="center" vertical="center"/>
    </xf>
    <xf numFmtId="0" fontId="8" fillId="0" borderId="47" xfId="0" applyFont="1" applyBorder="1" applyAlignment="1">
      <alignment horizontal="center" vertical="center" wrapText="1"/>
    </xf>
    <xf numFmtId="17" fontId="8" fillId="0" borderId="47" xfId="0" applyNumberFormat="1" applyFont="1" applyBorder="1" applyAlignment="1">
      <alignment horizontal="center" vertical="center"/>
    </xf>
    <xf numFmtId="0" fontId="8" fillId="0" borderId="47" xfId="0" quotePrefix="1" applyFont="1" applyBorder="1" applyAlignment="1">
      <alignment horizontal="center" vertical="center" wrapText="1"/>
    </xf>
    <xf numFmtId="4" fontId="8" fillId="0" borderId="47" xfId="0" applyNumberFormat="1" applyFont="1" applyBorder="1" applyAlignment="1">
      <alignment horizontal="center" vertical="center"/>
    </xf>
    <xf numFmtId="0" fontId="5" fillId="2" borderId="0" xfId="0" applyFont="1" applyFill="1" applyAlignment="1">
      <alignment horizontal="center"/>
    </xf>
    <xf numFmtId="164" fontId="34" fillId="0" borderId="0" xfId="0" applyNumberFormat="1" applyFont="1" applyAlignment="1">
      <alignment horizontal="center" vertical="top"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698BC814-9912-4702-BED5-FB6A91369384}">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71C4-8E7F-4D3E-A5A2-74B92E34191A}">
  <sheetPr>
    <pageSetUpPr fitToPage="1"/>
  </sheetPr>
  <dimension ref="B1:AL97"/>
  <sheetViews>
    <sheetView tabSelected="1" zoomScale="80" zoomScaleNormal="80" workbookViewId="0">
      <pane xSplit="6" ySplit="5" topLeftCell="G34" activePane="bottomRight" state="frozen"/>
      <selection pane="topRight" activeCell="G1" sqref="G1"/>
      <selection pane="bottomLeft" activeCell="A6" sqref="A6"/>
      <selection pane="bottomRight" activeCell="F41" sqref="F41"/>
    </sheetView>
  </sheetViews>
  <sheetFormatPr defaultColWidth="9.28515625" defaultRowHeight="12.75" x14ac:dyDescent="0.2"/>
  <cols>
    <col min="1" max="1" width="1.7109375" style="31" customWidth="1"/>
    <col min="2" max="2" width="11" style="31" customWidth="1"/>
    <col min="3" max="3" width="17.5703125" style="31" customWidth="1"/>
    <col min="4" max="5" width="13.7109375" style="31" customWidth="1"/>
    <col min="6" max="6" width="35.5703125" style="81" customWidth="1"/>
    <col min="7" max="7" width="19.5703125" style="31" customWidth="1"/>
    <col min="8" max="8" width="10.5703125" style="31" customWidth="1"/>
    <col min="9" max="9" width="10.42578125" style="31" customWidth="1"/>
    <col min="10" max="10" width="36.7109375" style="31" customWidth="1"/>
    <col min="11" max="11" width="15" style="31" customWidth="1"/>
    <col min="12" max="12" width="12.5703125" style="31" customWidth="1"/>
    <col min="13" max="13" width="9" style="82" customWidth="1"/>
    <col min="14" max="14" width="10.5703125" style="31" customWidth="1"/>
    <col min="15" max="15" width="15.7109375" style="31" customWidth="1"/>
    <col min="16" max="16" width="10.5703125" style="31" customWidth="1"/>
    <col min="17" max="17" width="12.42578125" style="31" customWidth="1"/>
    <col min="18" max="18" width="11.28515625" style="31" customWidth="1"/>
    <col min="19" max="21" width="14" style="31" customWidth="1"/>
    <col min="22" max="22" width="15.5703125" style="31" customWidth="1"/>
    <col min="23" max="23" width="11.42578125" style="31" customWidth="1"/>
    <col min="24" max="24" width="10" style="31" customWidth="1"/>
    <col min="25" max="25" width="11.5703125" style="31" customWidth="1"/>
    <col min="26" max="27" width="12.42578125" style="31" customWidth="1"/>
    <col min="28" max="28" width="15.5703125" style="31" customWidth="1"/>
    <col min="29" max="29" width="11.42578125" style="31" customWidth="1"/>
    <col min="30" max="30" width="12.42578125" style="31" customWidth="1"/>
    <col min="31" max="31" width="17.7109375" style="31" customWidth="1"/>
    <col min="32" max="33" width="11.28515625" style="31" customWidth="1"/>
    <col min="34" max="34" width="12.42578125" style="31" customWidth="1"/>
    <col min="35" max="35" width="12.28515625" style="31" customWidth="1"/>
    <col min="36" max="36" width="14.42578125" style="31" customWidth="1"/>
    <col min="37" max="37" width="12.42578125" style="31" bestFit="1" customWidth="1"/>
    <col min="38" max="38" width="12.42578125" style="32" bestFit="1" customWidth="1"/>
    <col min="39" max="16384" width="9.28515625" style="31"/>
  </cols>
  <sheetData>
    <row r="1" spans="2:38" x14ac:dyDescent="0.2">
      <c r="B1" s="285" t="s">
        <v>40</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row>
    <row r="2" spans="2:38" s="33" customFormat="1" ht="15" x14ac:dyDescent="0.2">
      <c r="B2" s="286"/>
      <c r="C2" s="286"/>
      <c r="D2" s="286"/>
      <c r="E2" s="286"/>
      <c r="F2" s="286"/>
      <c r="M2" s="34"/>
      <c r="AL2" s="35"/>
    </row>
    <row r="3" spans="2:38" s="39" customFormat="1" ht="15.75" x14ac:dyDescent="0.25">
      <c r="B3" s="282" t="s">
        <v>0</v>
      </c>
      <c r="C3" s="282" t="s">
        <v>1</v>
      </c>
      <c r="D3" s="282" t="s">
        <v>28</v>
      </c>
      <c r="E3" s="282" t="s">
        <v>29</v>
      </c>
      <c r="F3" s="282" t="s">
        <v>30</v>
      </c>
      <c r="G3" s="282" t="s">
        <v>3</v>
      </c>
      <c r="H3" s="282" t="s">
        <v>4</v>
      </c>
      <c r="I3" s="282" t="s">
        <v>5</v>
      </c>
      <c r="J3" s="282" t="s">
        <v>6</v>
      </c>
      <c r="K3" s="282"/>
      <c r="L3" s="282"/>
      <c r="M3" s="282"/>
      <c r="N3" s="276" t="s">
        <v>47</v>
      </c>
      <c r="O3" s="282" t="s">
        <v>31</v>
      </c>
      <c r="P3" s="283" t="s">
        <v>42</v>
      </c>
      <c r="Q3" s="283" t="s">
        <v>32</v>
      </c>
      <c r="R3" s="283" t="s">
        <v>37</v>
      </c>
      <c r="S3" s="283" t="s">
        <v>33</v>
      </c>
      <c r="T3" s="282" t="s">
        <v>55</v>
      </c>
      <c r="U3" s="282" t="s">
        <v>57</v>
      </c>
      <c r="V3" s="284" t="s">
        <v>59</v>
      </c>
      <c r="W3" s="284"/>
      <c r="X3" s="284"/>
      <c r="Y3" s="284"/>
      <c r="Z3" s="284"/>
      <c r="AA3" s="284"/>
      <c r="AB3" s="278" t="s">
        <v>69</v>
      </c>
      <c r="AC3" s="287" t="s">
        <v>75</v>
      </c>
      <c r="AD3" s="279" t="s">
        <v>232</v>
      </c>
      <c r="AE3" s="280"/>
      <c r="AF3" s="281"/>
      <c r="AG3" s="276" t="s">
        <v>27</v>
      </c>
      <c r="AH3" s="276" t="s">
        <v>36</v>
      </c>
      <c r="AI3" s="282" t="s">
        <v>34</v>
      </c>
      <c r="AJ3" s="276" t="s">
        <v>35</v>
      </c>
      <c r="AL3" s="40"/>
    </row>
    <row r="4" spans="2:38" s="39" customFormat="1" ht="56.25" customHeight="1" x14ac:dyDescent="0.25">
      <c r="B4" s="282"/>
      <c r="C4" s="282"/>
      <c r="D4" s="282"/>
      <c r="E4" s="282"/>
      <c r="F4" s="282"/>
      <c r="G4" s="282"/>
      <c r="H4" s="282"/>
      <c r="I4" s="282"/>
      <c r="J4" s="36" t="s">
        <v>7</v>
      </c>
      <c r="K4" s="36" t="s">
        <v>8</v>
      </c>
      <c r="L4" s="36" t="s">
        <v>9</v>
      </c>
      <c r="M4" s="41" t="s">
        <v>10</v>
      </c>
      <c r="N4" s="277"/>
      <c r="O4" s="282"/>
      <c r="P4" s="283"/>
      <c r="Q4" s="283"/>
      <c r="R4" s="283"/>
      <c r="S4" s="283"/>
      <c r="T4" s="282"/>
      <c r="U4" s="282"/>
      <c r="V4" s="38" t="s">
        <v>278</v>
      </c>
      <c r="W4" s="37" t="s">
        <v>62</v>
      </c>
      <c r="X4" s="37" t="s">
        <v>15</v>
      </c>
      <c r="Y4" s="37" t="s">
        <v>63</v>
      </c>
      <c r="Z4" s="37" t="s">
        <v>60</v>
      </c>
      <c r="AA4" s="37" t="s">
        <v>25</v>
      </c>
      <c r="AB4" s="278"/>
      <c r="AC4" s="288"/>
      <c r="AD4" s="37" t="s">
        <v>16</v>
      </c>
      <c r="AE4" s="38" t="s">
        <v>17</v>
      </c>
      <c r="AF4" s="37" t="s">
        <v>26</v>
      </c>
      <c r="AG4" s="277"/>
      <c r="AH4" s="277"/>
      <c r="AI4" s="282"/>
      <c r="AJ4" s="277"/>
      <c r="AL4" s="40"/>
    </row>
    <row r="5" spans="2:38" s="39" customFormat="1" ht="15.75" x14ac:dyDescent="0.25">
      <c r="B5" s="42">
        <v>1</v>
      </c>
      <c r="C5" s="42">
        <v>2</v>
      </c>
      <c r="D5" s="42">
        <v>3</v>
      </c>
      <c r="E5" s="42">
        <v>4</v>
      </c>
      <c r="F5" s="43">
        <v>5</v>
      </c>
      <c r="G5" s="42">
        <v>6</v>
      </c>
      <c r="H5" s="42">
        <v>7</v>
      </c>
      <c r="I5" s="42">
        <v>8</v>
      </c>
      <c r="J5" s="42">
        <v>9</v>
      </c>
      <c r="K5" s="42">
        <v>10</v>
      </c>
      <c r="L5" s="42">
        <v>11</v>
      </c>
      <c r="M5" s="44">
        <v>12</v>
      </c>
      <c r="N5" s="42">
        <v>13</v>
      </c>
      <c r="O5" s="42">
        <v>14</v>
      </c>
      <c r="P5" s="42">
        <v>15</v>
      </c>
      <c r="Q5" s="42">
        <v>16</v>
      </c>
      <c r="R5" s="42">
        <v>17</v>
      </c>
      <c r="S5" s="45">
        <v>18</v>
      </c>
      <c r="T5" s="42">
        <v>19</v>
      </c>
      <c r="U5" s="42">
        <v>20</v>
      </c>
      <c r="V5" s="42">
        <v>21</v>
      </c>
      <c r="W5" s="42">
        <v>22</v>
      </c>
      <c r="X5" s="42">
        <v>23</v>
      </c>
      <c r="Y5" s="42">
        <v>24</v>
      </c>
      <c r="Z5" s="42">
        <v>25</v>
      </c>
      <c r="AA5" s="42">
        <v>26</v>
      </c>
      <c r="AB5" s="42">
        <v>27</v>
      </c>
      <c r="AC5" s="42">
        <v>28</v>
      </c>
      <c r="AD5" s="42">
        <v>29</v>
      </c>
      <c r="AE5" s="42">
        <v>30</v>
      </c>
      <c r="AF5" s="42">
        <v>31</v>
      </c>
      <c r="AG5" s="42">
        <v>32</v>
      </c>
      <c r="AH5" s="127">
        <v>33</v>
      </c>
      <c r="AI5" s="127">
        <v>34</v>
      </c>
      <c r="AJ5" s="42">
        <v>35</v>
      </c>
      <c r="AL5" s="40"/>
    </row>
    <row r="6" spans="2:38" s="52" customFormat="1" ht="110.25" customHeight="1" x14ac:dyDescent="0.25">
      <c r="B6" s="46" t="s">
        <v>78</v>
      </c>
      <c r="C6" s="128" t="s">
        <v>279</v>
      </c>
      <c r="D6" s="128" t="s">
        <v>280</v>
      </c>
      <c r="E6" s="128" t="s">
        <v>281</v>
      </c>
      <c r="F6" s="128" t="s">
        <v>282</v>
      </c>
      <c r="G6" s="128" t="s">
        <v>283</v>
      </c>
      <c r="H6" s="128" t="s">
        <v>79</v>
      </c>
      <c r="I6" s="128" t="s">
        <v>79</v>
      </c>
      <c r="J6" s="129"/>
      <c r="K6" s="130"/>
      <c r="L6" s="130"/>
      <c r="M6" s="131"/>
      <c r="N6" s="129"/>
      <c r="O6" s="130"/>
      <c r="P6" s="129"/>
      <c r="Q6" s="129"/>
      <c r="R6" s="129"/>
      <c r="S6" s="129"/>
      <c r="T6" s="132"/>
      <c r="U6" s="132"/>
      <c r="V6" s="132"/>
      <c r="W6" s="130"/>
      <c r="X6" s="130"/>
      <c r="Y6" s="130"/>
      <c r="Z6" s="130"/>
      <c r="AA6" s="130"/>
      <c r="AB6" s="133"/>
      <c r="AC6" s="130"/>
      <c r="AD6" s="130"/>
      <c r="AE6" s="132"/>
      <c r="AF6" s="130"/>
      <c r="AG6" s="130"/>
      <c r="AH6" s="134"/>
      <c r="AI6" s="134"/>
      <c r="AJ6" s="135">
        <v>45412</v>
      </c>
      <c r="AL6" s="53"/>
    </row>
    <row r="7" spans="2:38" s="52" customFormat="1" ht="15.75" hidden="1" x14ac:dyDescent="0.25">
      <c r="B7" s="54" t="s">
        <v>78</v>
      </c>
      <c r="C7" s="136"/>
      <c r="D7" s="137"/>
      <c r="E7" s="138"/>
      <c r="F7" s="139"/>
      <c r="G7" s="140"/>
      <c r="H7" s="140"/>
      <c r="I7" s="140"/>
      <c r="J7" s="140"/>
      <c r="K7" s="141"/>
      <c r="L7" s="141"/>
      <c r="M7" s="142"/>
      <c r="N7" s="140"/>
      <c r="O7" s="141"/>
      <c r="P7" s="140"/>
      <c r="Q7" s="140"/>
      <c r="R7" s="140"/>
      <c r="S7" s="140"/>
      <c r="T7" s="141"/>
      <c r="U7" s="141"/>
      <c r="V7" s="141"/>
      <c r="W7" s="141"/>
      <c r="X7" s="141"/>
      <c r="Y7" s="141"/>
      <c r="Z7" s="141"/>
      <c r="AA7" s="141"/>
      <c r="AB7" s="143"/>
      <c r="AC7" s="141"/>
      <c r="AD7" s="141"/>
      <c r="AE7" s="141"/>
      <c r="AF7" s="141"/>
      <c r="AG7" s="141"/>
      <c r="AH7" s="144"/>
      <c r="AI7" s="144"/>
      <c r="AJ7" s="145"/>
      <c r="AL7" s="53"/>
    </row>
    <row r="8" spans="2:38" s="52" customFormat="1" ht="63.75" hidden="1" customHeight="1" x14ac:dyDescent="0.25">
      <c r="B8" s="54" t="s">
        <v>78</v>
      </c>
      <c r="C8" s="136"/>
      <c r="D8" s="146"/>
      <c r="E8" s="147"/>
      <c r="F8" s="148"/>
      <c r="G8" s="149"/>
      <c r="H8" s="149"/>
      <c r="I8" s="149"/>
      <c r="J8" s="149"/>
      <c r="K8" s="150"/>
      <c r="L8" s="150"/>
      <c r="M8" s="151"/>
      <c r="N8" s="149"/>
      <c r="O8" s="150"/>
      <c r="P8" s="149"/>
      <c r="Q8" s="149"/>
      <c r="R8" s="149"/>
      <c r="S8" s="149"/>
      <c r="T8" s="141"/>
      <c r="U8" s="150"/>
      <c r="V8" s="150"/>
      <c r="W8" s="150"/>
      <c r="X8" s="150"/>
      <c r="Y8" s="150"/>
      <c r="Z8" s="150"/>
      <c r="AA8" s="150"/>
      <c r="AB8" s="151"/>
      <c r="AC8" s="150"/>
      <c r="AD8" s="150"/>
      <c r="AE8" s="150"/>
      <c r="AF8" s="150"/>
      <c r="AG8" s="150"/>
      <c r="AH8" s="144"/>
      <c r="AI8" s="144"/>
      <c r="AJ8" s="145"/>
      <c r="AL8" s="53"/>
    </row>
    <row r="9" spans="2:38" s="52" customFormat="1" ht="99.75" customHeight="1" x14ac:dyDescent="0.25">
      <c r="B9" s="54" t="s">
        <v>78</v>
      </c>
      <c r="C9" s="136"/>
      <c r="D9" s="128" t="s">
        <v>284</v>
      </c>
      <c r="E9" s="128" t="s">
        <v>104</v>
      </c>
      <c r="F9" s="139" t="s">
        <v>285</v>
      </c>
      <c r="G9" s="128" t="s">
        <v>283</v>
      </c>
      <c r="H9" s="128" t="s">
        <v>79</v>
      </c>
      <c r="I9" s="128" t="s">
        <v>79</v>
      </c>
      <c r="J9" s="141"/>
      <c r="K9" s="141"/>
      <c r="L9" s="141"/>
      <c r="M9" s="143"/>
      <c r="N9" s="140"/>
      <c r="O9" s="141"/>
      <c r="P9" s="140"/>
      <c r="Q9" s="140"/>
      <c r="R9" s="140"/>
      <c r="S9" s="140"/>
      <c r="T9" s="141"/>
      <c r="U9" s="152"/>
      <c r="V9" s="152"/>
      <c r="W9" s="141"/>
      <c r="X9" s="141"/>
      <c r="Y9" s="141"/>
      <c r="Z9" s="141"/>
      <c r="AA9" s="141"/>
      <c r="AB9" s="153"/>
      <c r="AC9" s="141"/>
      <c r="AD9" s="141"/>
      <c r="AE9" s="152"/>
      <c r="AF9" s="141"/>
      <c r="AG9" s="141"/>
      <c r="AH9" s="144"/>
      <c r="AI9" s="144"/>
      <c r="AJ9" s="145"/>
      <c r="AL9" s="53"/>
    </row>
    <row r="10" spans="2:38" s="52" customFormat="1" ht="72" hidden="1" customHeight="1" x14ac:dyDescent="0.25">
      <c r="B10" s="54" t="s">
        <v>78</v>
      </c>
      <c r="C10" s="154"/>
      <c r="D10" s="155"/>
      <c r="E10" s="141"/>
      <c r="F10" s="128"/>
      <c r="G10" s="141"/>
      <c r="H10" s="141"/>
      <c r="I10" s="141"/>
      <c r="J10" s="141"/>
      <c r="K10" s="141"/>
      <c r="L10" s="141"/>
      <c r="M10" s="143"/>
      <c r="N10" s="141"/>
      <c r="O10" s="141"/>
      <c r="P10" s="141"/>
      <c r="Q10" s="141"/>
      <c r="R10" s="141"/>
      <c r="S10" s="141"/>
      <c r="T10" s="141"/>
      <c r="U10" s="141"/>
      <c r="V10" s="141"/>
      <c r="W10" s="141"/>
      <c r="X10" s="141"/>
      <c r="Y10" s="141"/>
      <c r="Z10" s="141"/>
      <c r="AA10" s="141"/>
      <c r="AB10" s="141"/>
      <c r="AC10" s="141"/>
      <c r="AD10" s="141"/>
      <c r="AE10" s="141"/>
      <c r="AF10" s="141"/>
      <c r="AG10" s="141"/>
      <c r="AH10" s="144"/>
      <c r="AI10" s="144"/>
      <c r="AJ10" s="145"/>
      <c r="AL10" s="53"/>
    </row>
    <row r="11" spans="2:38" s="52" customFormat="1" ht="53.25" hidden="1" customHeight="1" x14ac:dyDescent="0.25">
      <c r="B11" s="54" t="s">
        <v>78</v>
      </c>
      <c r="C11" s="154"/>
      <c r="D11" s="155"/>
      <c r="E11" s="141"/>
      <c r="F11" s="140"/>
      <c r="G11" s="141"/>
      <c r="H11" s="141"/>
      <c r="I11" s="141"/>
      <c r="J11" s="141"/>
      <c r="K11" s="141"/>
      <c r="L11" s="141"/>
      <c r="M11" s="156"/>
      <c r="N11" s="141"/>
      <c r="O11" s="141"/>
      <c r="P11" s="141"/>
      <c r="Q11" s="141"/>
      <c r="R11" s="141"/>
      <c r="S11" s="141"/>
      <c r="T11" s="141"/>
      <c r="U11" s="141"/>
      <c r="V11" s="141"/>
      <c r="W11" s="141"/>
      <c r="X11" s="141"/>
      <c r="Y11" s="141"/>
      <c r="Z11" s="141"/>
      <c r="AA11" s="141"/>
      <c r="AB11" s="141"/>
      <c r="AC11" s="141"/>
      <c r="AD11" s="141"/>
      <c r="AE11" s="141"/>
      <c r="AF11" s="141"/>
      <c r="AG11" s="141"/>
      <c r="AH11" s="144"/>
      <c r="AI11" s="144"/>
      <c r="AJ11" s="145"/>
      <c r="AL11" s="53"/>
    </row>
    <row r="12" spans="2:38" s="52" customFormat="1" ht="81.75" hidden="1" customHeight="1" x14ac:dyDescent="0.25">
      <c r="B12" s="54" t="s">
        <v>78</v>
      </c>
      <c r="C12" s="154"/>
      <c r="D12" s="155"/>
      <c r="E12" s="141"/>
      <c r="F12" s="140"/>
      <c r="G12" s="141"/>
      <c r="H12" s="141"/>
      <c r="I12" s="141"/>
      <c r="J12" s="141"/>
      <c r="K12" s="141"/>
      <c r="L12" s="141"/>
      <c r="M12" s="143"/>
      <c r="N12" s="141"/>
      <c r="O12" s="141"/>
      <c r="P12" s="141"/>
      <c r="Q12" s="141"/>
      <c r="R12" s="141"/>
      <c r="S12" s="141"/>
      <c r="T12" s="141"/>
      <c r="U12" s="141"/>
      <c r="V12" s="141"/>
      <c r="W12" s="141"/>
      <c r="X12" s="141"/>
      <c r="Y12" s="141"/>
      <c r="Z12" s="141"/>
      <c r="AA12" s="141"/>
      <c r="AB12" s="141"/>
      <c r="AC12" s="141"/>
      <c r="AD12" s="141"/>
      <c r="AE12" s="141"/>
      <c r="AF12" s="141"/>
      <c r="AG12" s="141"/>
      <c r="AH12" s="144"/>
      <c r="AI12" s="144"/>
      <c r="AJ12" s="145"/>
      <c r="AL12" s="53"/>
    </row>
    <row r="13" spans="2:38" s="52" customFormat="1" ht="67.5" hidden="1" customHeight="1" x14ac:dyDescent="0.25">
      <c r="B13" s="54" t="s">
        <v>78</v>
      </c>
      <c r="C13" s="154"/>
      <c r="D13" s="141"/>
      <c r="E13" s="141"/>
      <c r="F13" s="140"/>
      <c r="G13" s="141"/>
      <c r="H13" s="141"/>
      <c r="I13" s="141"/>
      <c r="J13" s="141"/>
      <c r="K13" s="141"/>
      <c r="L13" s="141"/>
      <c r="M13" s="143"/>
      <c r="N13" s="141"/>
      <c r="O13" s="141"/>
      <c r="P13" s="141"/>
      <c r="Q13" s="141"/>
      <c r="R13" s="141"/>
      <c r="S13" s="141"/>
      <c r="T13" s="141"/>
      <c r="U13" s="141"/>
      <c r="V13" s="141"/>
      <c r="W13" s="141"/>
      <c r="X13" s="141"/>
      <c r="Y13" s="141"/>
      <c r="Z13" s="141"/>
      <c r="AA13" s="141"/>
      <c r="AB13" s="141"/>
      <c r="AC13" s="141"/>
      <c r="AD13" s="141"/>
      <c r="AE13" s="141"/>
      <c r="AF13" s="141"/>
      <c r="AG13" s="141"/>
      <c r="AH13" s="144"/>
      <c r="AI13" s="144"/>
      <c r="AJ13" s="145"/>
      <c r="AL13" s="53"/>
    </row>
    <row r="14" spans="2:38" s="52" customFormat="1" ht="15.75" hidden="1" x14ac:dyDescent="0.25">
      <c r="B14" s="54" t="s">
        <v>78</v>
      </c>
      <c r="C14" s="154"/>
      <c r="D14" s="141"/>
      <c r="E14" s="141"/>
      <c r="F14" s="140"/>
      <c r="G14" s="141"/>
      <c r="H14" s="141"/>
      <c r="I14" s="141"/>
      <c r="J14" s="141"/>
      <c r="K14" s="141"/>
      <c r="L14" s="141"/>
      <c r="M14" s="143"/>
      <c r="N14" s="141"/>
      <c r="O14" s="141"/>
      <c r="P14" s="141"/>
      <c r="Q14" s="141"/>
      <c r="R14" s="141"/>
      <c r="S14" s="141"/>
      <c r="T14" s="141"/>
      <c r="U14" s="141"/>
      <c r="V14" s="141"/>
      <c r="W14" s="141"/>
      <c r="X14" s="141"/>
      <c r="Y14" s="141"/>
      <c r="Z14" s="141"/>
      <c r="AA14" s="141"/>
      <c r="AB14" s="141"/>
      <c r="AC14" s="141"/>
      <c r="AD14" s="141"/>
      <c r="AE14" s="141"/>
      <c r="AF14" s="141"/>
      <c r="AG14" s="141"/>
      <c r="AH14" s="144"/>
      <c r="AI14" s="144"/>
      <c r="AJ14" s="145"/>
      <c r="AL14" s="53"/>
    </row>
    <row r="15" spans="2:38" s="52" customFormat="1" ht="15.75" hidden="1" x14ac:dyDescent="0.25">
      <c r="B15" s="54" t="s">
        <v>78</v>
      </c>
      <c r="C15" s="154"/>
      <c r="D15" s="141"/>
      <c r="E15" s="141"/>
      <c r="F15" s="140"/>
      <c r="G15" s="141"/>
      <c r="H15" s="141"/>
      <c r="I15" s="141"/>
      <c r="J15" s="141"/>
      <c r="K15" s="141"/>
      <c r="L15" s="141"/>
      <c r="M15" s="143"/>
      <c r="N15" s="141"/>
      <c r="O15" s="141"/>
      <c r="P15" s="141"/>
      <c r="Q15" s="141"/>
      <c r="R15" s="141"/>
      <c r="S15" s="141"/>
      <c r="T15" s="141"/>
      <c r="U15" s="141"/>
      <c r="V15" s="141"/>
      <c r="W15" s="141"/>
      <c r="X15" s="141"/>
      <c r="Y15" s="141"/>
      <c r="Z15" s="141"/>
      <c r="AA15" s="141"/>
      <c r="AB15" s="141"/>
      <c r="AC15" s="141"/>
      <c r="AD15" s="141"/>
      <c r="AE15" s="141"/>
      <c r="AF15" s="141"/>
      <c r="AG15" s="141"/>
      <c r="AH15" s="144"/>
      <c r="AI15" s="144"/>
      <c r="AJ15" s="145"/>
      <c r="AL15" s="53"/>
    </row>
    <row r="16" spans="2:38" s="52" customFormat="1" ht="103.5" customHeight="1" x14ac:dyDescent="0.25">
      <c r="B16" s="46" t="s">
        <v>91</v>
      </c>
      <c r="C16" s="47" t="s">
        <v>287</v>
      </c>
      <c r="D16" s="47" t="s">
        <v>280</v>
      </c>
      <c r="E16" s="48" t="s">
        <v>281</v>
      </c>
      <c r="F16" s="48" t="s">
        <v>288</v>
      </c>
      <c r="G16" s="47" t="s">
        <v>283</v>
      </c>
      <c r="H16" s="47" t="s">
        <v>79</v>
      </c>
      <c r="I16" s="47" t="s">
        <v>79</v>
      </c>
      <c r="J16" s="47" t="s">
        <v>289</v>
      </c>
      <c r="K16" s="47" t="s">
        <v>290</v>
      </c>
      <c r="L16" s="47" t="s">
        <v>81</v>
      </c>
      <c r="M16" s="63">
        <v>637</v>
      </c>
      <c r="N16" s="48" t="s">
        <v>197</v>
      </c>
      <c r="O16" s="48" t="s">
        <v>95</v>
      </c>
      <c r="P16" s="48" t="s">
        <v>83</v>
      </c>
      <c r="Q16" s="48" t="s">
        <v>84</v>
      </c>
      <c r="R16" s="48" t="s">
        <v>85</v>
      </c>
      <c r="S16" s="48" t="s">
        <v>144</v>
      </c>
      <c r="T16" s="49">
        <f>V16</f>
        <v>150000</v>
      </c>
      <c r="U16" s="49">
        <f>V16</f>
        <v>150000</v>
      </c>
      <c r="V16" s="49">
        <v>150000</v>
      </c>
      <c r="W16" s="49"/>
      <c r="X16" s="49"/>
      <c r="Y16" s="49"/>
      <c r="Z16" s="49"/>
      <c r="AA16" s="49"/>
      <c r="AB16" s="50">
        <v>26470.6</v>
      </c>
      <c r="AC16" s="49"/>
      <c r="AD16" s="49"/>
      <c r="AE16" s="49">
        <f>V16</f>
        <v>150000</v>
      </c>
      <c r="AF16" s="47"/>
      <c r="AG16" s="47"/>
      <c r="AH16" s="51" t="s">
        <v>291</v>
      </c>
      <c r="AI16" s="51" t="s">
        <v>292</v>
      </c>
      <c r="AJ16" s="157">
        <v>45414</v>
      </c>
      <c r="AL16" s="53"/>
    </row>
    <row r="17" spans="2:38" s="52" customFormat="1" ht="47.25" x14ac:dyDescent="0.25">
      <c r="B17" s="54" t="s">
        <v>91</v>
      </c>
      <c r="E17" s="55"/>
      <c r="F17" s="55"/>
      <c r="J17" s="52" t="s">
        <v>122</v>
      </c>
      <c r="K17" s="52" t="s">
        <v>87</v>
      </c>
      <c r="L17" s="52" t="s">
        <v>88</v>
      </c>
      <c r="M17" s="57">
        <v>637</v>
      </c>
      <c r="AH17" s="58"/>
      <c r="AI17" s="58"/>
      <c r="AJ17" s="59"/>
      <c r="AL17" s="53"/>
    </row>
    <row r="18" spans="2:38" s="52" customFormat="1" ht="31.5" x14ac:dyDescent="0.25">
      <c r="B18" s="54" t="s">
        <v>91</v>
      </c>
      <c r="D18" s="60"/>
      <c r="E18" s="61"/>
      <c r="F18" s="61"/>
      <c r="G18" s="60"/>
      <c r="H18" s="60"/>
      <c r="I18" s="60"/>
      <c r="J18" s="60" t="s">
        <v>293</v>
      </c>
      <c r="K18" s="60" t="s">
        <v>126</v>
      </c>
      <c r="L18" s="60" t="s">
        <v>90</v>
      </c>
      <c r="M18" s="62">
        <v>110</v>
      </c>
      <c r="N18" s="60"/>
      <c r="O18" s="60"/>
      <c r="P18" s="60"/>
      <c r="Q18" s="60"/>
      <c r="R18" s="60"/>
      <c r="S18" s="60"/>
      <c r="U18" s="60"/>
      <c r="V18" s="60"/>
      <c r="W18" s="60"/>
      <c r="X18" s="60"/>
      <c r="Y18" s="60"/>
      <c r="Z18" s="60"/>
      <c r="AA18" s="60"/>
      <c r="AB18" s="60"/>
      <c r="AC18" s="60"/>
      <c r="AD18" s="60"/>
      <c r="AE18" s="60"/>
      <c r="AF18" s="60"/>
      <c r="AG18" s="60"/>
      <c r="AH18" s="64"/>
      <c r="AI18" s="64"/>
      <c r="AJ18" s="65"/>
      <c r="AL18" s="53"/>
    </row>
    <row r="19" spans="2:38" s="52" customFormat="1" ht="114.75" hidden="1" customHeight="1" x14ac:dyDescent="0.25">
      <c r="B19" s="54" t="s">
        <v>91</v>
      </c>
      <c r="D19" s="201" t="s">
        <v>284</v>
      </c>
      <c r="E19" s="202" t="s">
        <v>104</v>
      </c>
      <c r="F19" s="202" t="s">
        <v>288</v>
      </c>
      <c r="G19" s="203" t="s">
        <v>283</v>
      </c>
      <c r="H19" s="203" t="s">
        <v>79</v>
      </c>
      <c r="I19" s="203" t="s">
        <v>79</v>
      </c>
      <c r="J19" s="204" t="s">
        <v>289</v>
      </c>
      <c r="K19" s="204" t="s">
        <v>290</v>
      </c>
      <c r="L19" s="204" t="s">
        <v>81</v>
      </c>
      <c r="M19" s="205">
        <v>637</v>
      </c>
      <c r="N19" s="202" t="s">
        <v>197</v>
      </c>
      <c r="O19" s="202" t="s">
        <v>95</v>
      </c>
      <c r="P19" s="202" t="s">
        <v>83</v>
      </c>
      <c r="Q19" s="202" t="s">
        <v>84</v>
      </c>
      <c r="R19" s="202" t="s">
        <v>85</v>
      </c>
      <c r="S19" s="202" t="s">
        <v>144</v>
      </c>
      <c r="U19" s="206">
        <f>V19</f>
        <v>20000</v>
      </c>
      <c r="V19" s="207">
        <v>20000</v>
      </c>
      <c r="W19" s="49"/>
      <c r="X19" s="49"/>
      <c r="Y19" s="49"/>
      <c r="Z19" s="49"/>
      <c r="AA19" s="49"/>
      <c r="AB19" s="207">
        <v>3529.42</v>
      </c>
      <c r="AC19" s="49"/>
      <c r="AD19" s="49"/>
      <c r="AE19" s="207">
        <f>V19</f>
        <v>20000</v>
      </c>
      <c r="AH19" s="58"/>
      <c r="AI19" s="58"/>
      <c r="AJ19" s="208">
        <v>45414</v>
      </c>
      <c r="AL19" s="53"/>
    </row>
    <row r="20" spans="2:38" s="52" customFormat="1" ht="63" hidden="1" x14ac:dyDescent="0.25">
      <c r="B20" s="54" t="s">
        <v>91</v>
      </c>
      <c r="E20" s="55"/>
      <c r="F20" s="55"/>
      <c r="J20" s="209" t="s">
        <v>294</v>
      </c>
      <c r="K20" s="209" t="s">
        <v>101</v>
      </c>
      <c r="L20" s="209" t="s">
        <v>102</v>
      </c>
      <c r="M20" s="210">
        <v>1</v>
      </c>
      <c r="AH20" s="58"/>
      <c r="AI20" s="58"/>
      <c r="AJ20" s="59"/>
      <c r="AL20" s="53"/>
    </row>
    <row r="21" spans="2:38" s="52" customFormat="1" ht="47.25" hidden="1" x14ac:dyDescent="0.25">
      <c r="B21" s="54" t="s">
        <v>91</v>
      </c>
      <c r="E21" s="55"/>
      <c r="F21" s="55"/>
      <c r="J21" s="209" t="s">
        <v>122</v>
      </c>
      <c r="K21" s="209" t="s">
        <v>87</v>
      </c>
      <c r="L21" s="209" t="s">
        <v>88</v>
      </c>
      <c r="M21" s="211">
        <v>637</v>
      </c>
      <c r="AH21" s="58"/>
      <c r="AI21" s="58"/>
      <c r="AJ21" s="59"/>
      <c r="AL21" s="53"/>
    </row>
    <row r="22" spans="2:38" s="52" customFormat="1" ht="78.75" hidden="1" x14ac:dyDescent="0.25">
      <c r="B22" s="54" t="s">
        <v>91</v>
      </c>
      <c r="E22" s="55"/>
      <c r="F22" s="55"/>
      <c r="J22" s="209" t="s">
        <v>295</v>
      </c>
      <c r="K22" s="209" t="s">
        <v>124</v>
      </c>
      <c r="L22" s="209" t="s">
        <v>125</v>
      </c>
      <c r="M22" s="210">
        <v>80</v>
      </c>
      <c r="AH22" s="58"/>
      <c r="AI22" s="58"/>
      <c r="AJ22" s="59"/>
      <c r="AL22" s="53"/>
    </row>
    <row r="23" spans="2:38" s="52" customFormat="1" ht="96.75" customHeight="1" x14ac:dyDescent="0.25">
      <c r="B23" s="46" t="s">
        <v>103</v>
      </c>
      <c r="C23" s="47" t="s">
        <v>296</v>
      </c>
      <c r="D23" s="47" t="s">
        <v>280</v>
      </c>
      <c r="E23" s="48" t="s">
        <v>281</v>
      </c>
      <c r="F23" s="48" t="s">
        <v>297</v>
      </c>
      <c r="G23" s="47" t="s">
        <v>283</v>
      </c>
      <c r="H23" s="47" t="s">
        <v>79</v>
      </c>
      <c r="I23" s="47" t="s">
        <v>79</v>
      </c>
      <c r="J23" s="47" t="s">
        <v>286</v>
      </c>
      <c r="K23" s="47" t="s">
        <v>290</v>
      </c>
      <c r="L23" s="47" t="s">
        <v>117</v>
      </c>
      <c r="M23" s="63">
        <v>450</v>
      </c>
      <c r="N23" s="48" t="s">
        <v>197</v>
      </c>
      <c r="O23" s="47" t="s">
        <v>82</v>
      </c>
      <c r="P23" s="48" t="s">
        <v>83</v>
      </c>
      <c r="Q23" s="48" t="s">
        <v>84</v>
      </c>
      <c r="R23" s="48" t="s">
        <v>85</v>
      </c>
      <c r="S23" s="48" t="s">
        <v>144</v>
      </c>
      <c r="T23" s="49">
        <f>V23</f>
        <v>986000</v>
      </c>
      <c r="U23" s="49">
        <f>V23</f>
        <v>986000</v>
      </c>
      <c r="V23" s="49">
        <v>986000</v>
      </c>
      <c r="W23" s="49"/>
      <c r="X23" s="49"/>
      <c r="Y23" s="49"/>
      <c r="Z23" s="49"/>
      <c r="AA23" s="49"/>
      <c r="AB23" s="49">
        <v>174544.64000000001</v>
      </c>
      <c r="AC23" s="47" t="s">
        <v>86</v>
      </c>
      <c r="AD23" s="47"/>
      <c r="AE23" s="49">
        <f>V23</f>
        <v>986000</v>
      </c>
      <c r="AF23" s="47"/>
      <c r="AG23" s="47"/>
      <c r="AH23" s="51">
        <v>45383</v>
      </c>
      <c r="AI23" s="51">
        <v>45413</v>
      </c>
      <c r="AJ23" s="157">
        <v>45407</v>
      </c>
      <c r="AL23" s="53"/>
    </row>
    <row r="24" spans="2:38" s="52" customFormat="1" ht="35.25" customHeight="1" x14ac:dyDescent="0.25">
      <c r="B24" s="54" t="s">
        <v>103</v>
      </c>
      <c r="F24" s="55"/>
      <c r="J24" s="52" t="s">
        <v>122</v>
      </c>
      <c r="K24" s="52" t="s">
        <v>93</v>
      </c>
      <c r="L24" s="52" t="s">
        <v>88</v>
      </c>
      <c r="M24" s="56">
        <v>2500</v>
      </c>
      <c r="V24" s="53"/>
      <c r="W24" s="53"/>
      <c r="X24" s="53"/>
      <c r="Y24" s="53"/>
      <c r="Z24" s="53"/>
      <c r="AA24" s="53"/>
      <c r="AB24" s="53"/>
      <c r="AH24" s="58"/>
      <c r="AI24" s="58"/>
      <c r="AJ24" s="59"/>
      <c r="AL24" s="53"/>
    </row>
    <row r="25" spans="2:38" s="52" customFormat="1" ht="31.5" x14ac:dyDescent="0.25">
      <c r="B25" s="66" t="s">
        <v>103</v>
      </c>
      <c r="C25" s="60"/>
      <c r="D25" s="60"/>
      <c r="E25" s="60"/>
      <c r="F25" s="61"/>
      <c r="G25" s="60"/>
      <c r="H25" s="60"/>
      <c r="I25" s="60"/>
      <c r="J25" s="60" t="s">
        <v>293</v>
      </c>
      <c r="K25" s="60" t="s">
        <v>89</v>
      </c>
      <c r="L25" s="60" t="s">
        <v>90</v>
      </c>
      <c r="M25" s="62">
        <v>380</v>
      </c>
      <c r="N25" s="60"/>
      <c r="O25" s="60"/>
      <c r="P25" s="60"/>
      <c r="Q25" s="60"/>
      <c r="R25" s="60"/>
      <c r="S25" s="60"/>
      <c r="T25" s="60"/>
      <c r="U25" s="60"/>
      <c r="V25" s="67"/>
      <c r="W25" s="67"/>
      <c r="X25" s="67"/>
      <c r="Y25" s="67"/>
      <c r="Z25" s="67"/>
      <c r="AA25" s="67"/>
      <c r="AB25" s="68"/>
      <c r="AC25" s="60"/>
      <c r="AD25" s="60"/>
      <c r="AE25" s="60"/>
      <c r="AF25" s="60"/>
      <c r="AG25" s="60"/>
      <c r="AH25" s="64"/>
      <c r="AI25" s="64"/>
      <c r="AJ25" s="65"/>
      <c r="AL25" s="53"/>
    </row>
    <row r="26" spans="2:38" s="69" customFormat="1" ht="177.75" customHeight="1" x14ac:dyDescent="0.25">
      <c r="B26" s="46" t="s">
        <v>110</v>
      </c>
      <c r="C26" s="69" t="s">
        <v>298</v>
      </c>
      <c r="D26" s="52" t="s">
        <v>284</v>
      </c>
      <c r="E26" s="48" t="s">
        <v>104</v>
      </c>
      <c r="F26" s="48" t="s">
        <v>299</v>
      </c>
      <c r="G26" s="47" t="s">
        <v>283</v>
      </c>
      <c r="H26" s="47" t="s">
        <v>79</v>
      </c>
      <c r="I26" s="47" t="s">
        <v>79</v>
      </c>
      <c r="J26" s="47" t="s">
        <v>92</v>
      </c>
      <c r="K26" s="47" t="s">
        <v>93</v>
      </c>
      <c r="L26" s="47" t="s">
        <v>94</v>
      </c>
      <c r="M26" s="70">
        <v>94</v>
      </c>
      <c r="N26" s="48" t="s">
        <v>197</v>
      </c>
      <c r="O26" s="69" t="s">
        <v>95</v>
      </c>
      <c r="P26" s="48" t="s">
        <v>83</v>
      </c>
      <c r="Q26" s="48" t="s">
        <v>84</v>
      </c>
      <c r="R26" s="48" t="s">
        <v>85</v>
      </c>
      <c r="S26" s="48" t="s">
        <v>144</v>
      </c>
      <c r="T26" s="49">
        <f>U26</f>
        <v>2050000</v>
      </c>
      <c r="U26" s="49">
        <f>V26</f>
        <v>2050000</v>
      </c>
      <c r="V26" s="49">
        <v>2050000</v>
      </c>
      <c r="W26" s="49"/>
      <c r="X26" s="49"/>
      <c r="Y26" s="49"/>
      <c r="Z26" s="49"/>
      <c r="AA26" s="49"/>
      <c r="AB26" s="49">
        <v>361764.7</v>
      </c>
      <c r="AC26" s="47" t="s">
        <v>86</v>
      </c>
      <c r="AD26" s="49"/>
      <c r="AE26" s="49">
        <f>V26</f>
        <v>2050000</v>
      </c>
      <c r="AH26" s="738">
        <v>45992</v>
      </c>
      <c r="AI26" s="738">
        <v>46054</v>
      </c>
      <c r="AJ26" s="72"/>
      <c r="AL26" s="73"/>
    </row>
    <row r="27" spans="2:38" s="69" customFormat="1" ht="57.75" customHeight="1" x14ac:dyDescent="0.25">
      <c r="B27" s="54" t="s">
        <v>110</v>
      </c>
      <c r="F27" s="74"/>
      <c r="J27" s="52" t="s">
        <v>96</v>
      </c>
      <c r="K27" s="52" t="s">
        <v>97</v>
      </c>
      <c r="L27" s="52" t="s">
        <v>98</v>
      </c>
      <c r="M27" s="70">
        <v>80</v>
      </c>
      <c r="AH27" s="71"/>
      <c r="AI27" s="71"/>
      <c r="AJ27" s="75"/>
      <c r="AL27" s="73"/>
    </row>
    <row r="28" spans="2:38" s="69" customFormat="1" ht="31.5" x14ac:dyDescent="0.25">
      <c r="B28" s="54" t="s">
        <v>110</v>
      </c>
      <c r="F28" s="74"/>
      <c r="J28" s="52" t="s">
        <v>99</v>
      </c>
      <c r="K28" s="52" t="s">
        <v>80</v>
      </c>
      <c r="L28" s="52" t="s">
        <v>81</v>
      </c>
      <c r="M28" s="70">
        <v>94</v>
      </c>
      <c r="AH28" s="71"/>
      <c r="AI28" s="71"/>
      <c r="AJ28" s="75"/>
      <c r="AL28" s="73"/>
    </row>
    <row r="29" spans="2:38" s="69" customFormat="1" ht="63" x14ac:dyDescent="0.25">
      <c r="B29" s="66" t="s">
        <v>110</v>
      </c>
      <c r="C29" s="76"/>
      <c r="D29" s="76"/>
      <c r="E29" s="76"/>
      <c r="F29" s="77"/>
      <c r="G29" s="76"/>
      <c r="H29" s="76"/>
      <c r="I29" s="76"/>
      <c r="J29" s="60" t="s">
        <v>100</v>
      </c>
      <c r="K29" s="60" t="s">
        <v>101</v>
      </c>
      <c r="L29" s="60" t="s">
        <v>102</v>
      </c>
      <c r="M29" s="78">
        <v>1</v>
      </c>
      <c r="N29" s="76"/>
      <c r="O29" s="76"/>
      <c r="P29" s="76"/>
      <c r="Q29" s="76"/>
      <c r="R29" s="76"/>
      <c r="S29" s="76"/>
      <c r="T29" s="76"/>
      <c r="U29" s="76"/>
      <c r="V29" s="76"/>
      <c r="W29" s="76"/>
      <c r="X29" s="76"/>
      <c r="Y29" s="76"/>
      <c r="Z29" s="76"/>
      <c r="AA29" s="76"/>
      <c r="AB29" s="76"/>
      <c r="AC29" s="76"/>
      <c r="AD29" s="76"/>
      <c r="AE29" s="76"/>
      <c r="AF29" s="76"/>
      <c r="AG29" s="76"/>
      <c r="AH29" s="79"/>
      <c r="AI29" s="79"/>
      <c r="AJ29" s="80"/>
      <c r="AL29" s="73"/>
    </row>
    <row r="30" spans="2:38" s="69" customFormat="1" ht="74.25" customHeight="1" x14ac:dyDescent="0.25">
      <c r="B30" s="46" t="s">
        <v>111</v>
      </c>
      <c r="C30" s="69" t="s">
        <v>302</v>
      </c>
      <c r="D30" s="52" t="s">
        <v>284</v>
      </c>
      <c r="E30" s="48" t="s">
        <v>104</v>
      </c>
      <c r="F30" s="48" t="s">
        <v>303</v>
      </c>
      <c r="G30" s="47" t="s">
        <v>283</v>
      </c>
      <c r="H30" s="47" t="s">
        <v>79</v>
      </c>
      <c r="I30" s="47" t="s">
        <v>79</v>
      </c>
      <c r="J30" s="47" t="s">
        <v>115</v>
      </c>
      <c r="K30" s="47" t="s">
        <v>116</v>
      </c>
      <c r="L30" s="47" t="s">
        <v>117</v>
      </c>
      <c r="M30" s="70">
        <v>110</v>
      </c>
      <c r="N30" s="48" t="s">
        <v>197</v>
      </c>
      <c r="O30" s="48" t="s">
        <v>95</v>
      </c>
      <c r="P30" s="48" t="s">
        <v>83</v>
      </c>
      <c r="Q30" s="48" t="s">
        <v>84</v>
      </c>
      <c r="R30" s="48" t="s">
        <v>85</v>
      </c>
      <c r="S30" s="48" t="s">
        <v>144</v>
      </c>
      <c r="T30" s="49">
        <f>U30</f>
        <v>450000</v>
      </c>
      <c r="U30" s="49">
        <f>V30</f>
        <v>450000</v>
      </c>
      <c r="V30" s="49">
        <v>450000</v>
      </c>
      <c r="W30" s="49"/>
      <c r="X30" s="49"/>
      <c r="Y30" s="49"/>
      <c r="Z30" s="49"/>
      <c r="AA30" s="49"/>
      <c r="AB30" s="49">
        <v>79411.8</v>
      </c>
      <c r="AC30" s="47" t="s">
        <v>86</v>
      </c>
      <c r="AD30" s="49"/>
      <c r="AE30" s="49">
        <f>V30</f>
        <v>450000</v>
      </c>
      <c r="AH30" s="71" t="s">
        <v>300</v>
      </c>
      <c r="AI30" s="71" t="s">
        <v>301</v>
      </c>
      <c r="AJ30" s="158">
        <v>45595</v>
      </c>
      <c r="AL30" s="73"/>
    </row>
    <row r="31" spans="2:38" s="69" customFormat="1" ht="47.25" x14ac:dyDescent="0.25">
      <c r="B31" s="54" t="s">
        <v>111</v>
      </c>
      <c r="F31" s="74"/>
      <c r="J31" s="52" t="s">
        <v>112</v>
      </c>
      <c r="K31" s="52" t="s">
        <v>113</v>
      </c>
      <c r="L31" s="52" t="s">
        <v>88</v>
      </c>
      <c r="M31" s="70">
        <v>110</v>
      </c>
      <c r="AH31" s="71"/>
      <c r="AI31" s="71"/>
      <c r="AJ31" s="75"/>
      <c r="AL31" s="73"/>
    </row>
    <row r="32" spans="2:38" s="69" customFormat="1" ht="31.5" x14ac:dyDescent="0.25">
      <c r="B32" s="66" t="s">
        <v>111</v>
      </c>
      <c r="C32" s="76"/>
      <c r="D32" s="76"/>
      <c r="E32" s="76"/>
      <c r="F32" s="77"/>
      <c r="G32" s="76"/>
      <c r="H32" s="76"/>
      <c r="I32" s="76"/>
      <c r="J32" s="60" t="s">
        <v>118</v>
      </c>
      <c r="K32" s="60" t="s">
        <v>119</v>
      </c>
      <c r="L32" s="60" t="s">
        <v>102</v>
      </c>
      <c r="M32" s="78">
        <v>10</v>
      </c>
      <c r="N32" s="76"/>
      <c r="O32" s="76"/>
      <c r="P32" s="76"/>
      <c r="Q32" s="76"/>
      <c r="R32" s="76"/>
      <c r="S32" s="76"/>
      <c r="T32" s="76"/>
      <c r="U32" s="76"/>
      <c r="V32" s="76"/>
      <c r="W32" s="76"/>
      <c r="X32" s="76"/>
      <c r="Y32" s="76"/>
      <c r="Z32" s="76"/>
      <c r="AA32" s="76"/>
      <c r="AB32" s="76"/>
      <c r="AC32" s="76"/>
      <c r="AD32" s="76"/>
      <c r="AE32" s="76"/>
      <c r="AF32" s="76"/>
      <c r="AG32" s="76"/>
      <c r="AH32" s="79"/>
      <c r="AI32" s="79"/>
      <c r="AJ32" s="80"/>
      <c r="AL32" s="73"/>
    </row>
    <row r="33" spans="2:38" s="69" customFormat="1" ht="98.25" customHeight="1" x14ac:dyDescent="0.25">
      <c r="B33" s="46" t="s">
        <v>120</v>
      </c>
      <c r="C33" s="69" t="s">
        <v>128</v>
      </c>
      <c r="D33" s="52" t="s">
        <v>284</v>
      </c>
      <c r="E33" s="48" t="s">
        <v>104</v>
      </c>
      <c r="F33" s="48" t="s">
        <v>304</v>
      </c>
      <c r="G33" s="47" t="s">
        <v>283</v>
      </c>
      <c r="H33" s="47" t="s">
        <v>79</v>
      </c>
      <c r="I33" s="47" t="s">
        <v>79</v>
      </c>
      <c r="J33" s="47" t="s">
        <v>129</v>
      </c>
      <c r="K33" s="47" t="s">
        <v>93</v>
      </c>
      <c r="L33" s="47" t="s">
        <v>94</v>
      </c>
      <c r="M33" s="70">
        <v>930</v>
      </c>
      <c r="N33" s="48" t="s">
        <v>197</v>
      </c>
      <c r="O33" s="48" t="s">
        <v>130</v>
      </c>
      <c r="P33" s="48" t="s">
        <v>83</v>
      </c>
      <c r="Q33" s="48" t="s">
        <v>84</v>
      </c>
      <c r="R33" s="48" t="s">
        <v>85</v>
      </c>
      <c r="S33" s="48" t="s">
        <v>144</v>
      </c>
      <c r="T33" s="49">
        <f>U33</f>
        <v>1200000</v>
      </c>
      <c r="U33" s="49">
        <f>V33</f>
        <v>1200000</v>
      </c>
      <c r="V33" s="49">
        <v>1200000</v>
      </c>
      <c r="W33" s="49"/>
      <c r="X33" s="49"/>
      <c r="Y33" s="49"/>
      <c r="Z33" s="49"/>
      <c r="AA33" s="49"/>
      <c r="AB33" s="49">
        <v>212000</v>
      </c>
      <c r="AC33" s="47" t="s">
        <v>86</v>
      </c>
      <c r="AD33" s="49"/>
      <c r="AE33" s="49">
        <f>V33</f>
        <v>1200000</v>
      </c>
      <c r="AH33" s="71" t="s">
        <v>305</v>
      </c>
      <c r="AI33" s="71" t="s">
        <v>306</v>
      </c>
      <c r="AJ33" s="158">
        <v>45504</v>
      </c>
      <c r="AL33" s="73"/>
    </row>
    <row r="34" spans="2:38" s="69" customFormat="1" ht="78.75" x14ac:dyDescent="0.25">
      <c r="B34" s="54" t="s">
        <v>120</v>
      </c>
      <c r="F34" s="74"/>
      <c r="J34" s="52" t="s">
        <v>96</v>
      </c>
      <c r="K34" s="52" t="s">
        <v>97</v>
      </c>
      <c r="L34" s="52" t="s">
        <v>98</v>
      </c>
      <c r="M34" s="70">
        <v>50</v>
      </c>
      <c r="N34" s="52"/>
      <c r="AH34" s="71"/>
      <c r="AI34" s="71"/>
      <c r="AJ34" s="75"/>
      <c r="AL34" s="73"/>
    </row>
    <row r="35" spans="2:38" s="69" customFormat="1" ht="31.5" x14ac:dyDescent="0.25">
      <c r="B35" s="54" t="s">
        <v>120</v>
      </c>
      <c r="F35" s="74"/>
      <c r="J35" s="52" t="s">
        <v>99</v>
      </c>
      <c r="K35" s="52" t="s">
        <v>80</v>
      </c>
      <c r="L35" s="52" t="s">
        <v>81</v>
      </c>
      <c r="M35" s="70">
        <v>2770</v>
      </c>
      <c r="N35" s="52"/>
      <c r="AH35" s="71"/>
      <c r="AI35" s="71"/>
      <c r="AJ35" s="75"/>
      <c r="AL35" s="73"/>
    </row>
    <row r="36" spans="2:38" s="69" customFormat="1" ht="63" x14ac:dyDescent="0.25">
      <c r="B36" s="54" t="s">
        <v>120</v>
      </c>
      <c r="F36" s="74"/>
      <c r="J36" s="52" t="s">
        <v>100</v>
      </c>
      <c r="K36" s="52" t="s">
        <v>101</v>
      </c>
      <c r="L36" s="52" t="s">
        <v>102</v>
      </c>
      <c r="M36" s="70">
        <v>3</v>
      </c>
      <c r="N36" s="52"/>
      <c r="AH36" s="71"/>
      <c r="AI36" s="71"/>
      <c r="AJ36" s="75"/>
      <c r="AL36" s="73"/>
    </row>
    <row r="37" spans="2:38" s="69" customFormat="1" ht="47.25" x14ac:dyDescent="0.25">
      <c r="B37" s="54" t="s">
        <v>120</v>
      </c>
      <c r="F37" s="74"/>
      <c r="J37" s="52" t="s">
        <v>106</v>
      </c>
      <c r="K37" s="52" t="s">
        <v>107</v>
      </c>
      <c r="L37" s="52" t="s">
        <v>90</v>
      </c>
      <c r="M37" s="70">
        <v>13</v>
      </c>
      <c r="N37" s="52"/>
      <c r="AH37" s="71"/>
      <c r="AI37" s="71"/>
      <c r="AJ37" s="75"/>
      <c r="AL37" s="73"/>
    </row>
    <row r="38" spans="2:38" s="69" customFormat="1" ht="15.75" x14ac:dyDescent="0.25">
      <c r="B38" s="66" t="s">
        <v>120</v>
      </c>
      <c r="C38" s="76"/>
      <c r="D38" s="76"/>
      <c r="E38" s="76"/>
      <c r="F38" s="77"/>
      <c r="G38" s="76"/>
      <c r="H38" s="76"/>
      <c r="I38" s="76"/>
      <c r="J38" s="60" t="s">
        <v>108</v>
      </c>
      <c r="K38" s="60" t="s">
        <v>109</v>
      </c>
      <c r="L38" s="60" t="s">
        <v>102</v>
      </c>
      <c r="M38" s="78">
        <v>1</v>
      </c>
      <c r="N38" s="60"/>
      <c r="O38" s="76"/>
      <c r="P38" s="76"/>
      <c r="Q38" s="76"/>
      <c r="R38" s="76"/>
      <c r="S38" s="76"/>
      <c r="T38" s="76"/>
      <c r="U38" s="76"/>
      <c r="V38" s="76"/>
      <c r="W38" s="76"/>
      <c r="X38" s="76"/>
      <c r="Y38" s="76"/>
      <c r="Z38" s="76"/>
      <c r="AA38" s="76"/>
      <c r="AB38" s="76"/>
      <c r="AC38" s="76"/>
      <c r="AD38" s="76"/>
      <c r="AE38" s="76"/>
      <c r="AF38" s="76"/>
      <c r="AG38" s="76"/>
      <c r="AH38" s="79"/>
      <c r="AI38" s="79"/>
      <c r="AJ38" s="80"/>
      <c r="AL38" s="73"/>
    </row>
    <row r="39" spans="2:38" s="69" customFormat="1" ht="101.25" customHeight="1" x14ac:dyDescent="0.25">
      <c r="B39" s="46" t="s">
        <v>121</v>
      </c>
      <c r="C39" s="69" t="s">
        <v>307</v>
      </c>
      <c r="D39" s="52" t="s">
        <v>284</v>
      </c>
      <c r="E39" s="48" t="s">
        <v>104</v>
      </c>
      <c r="F39" s="48" t="s">
        <v>308</v>
      </c>
      <c r="G39" s="47" t="s">
        <v>283</v>
      </c>
      <c r="H39" s="47" t="s">
        <v>79</v>
      </c>
      <c r="I39" s="47" t="s">
        <v>79</v>
      </c>
      <c r="J39" s="52" t="s">
        <v>92</v>
      </c>
      <c r="K39" s="52" t="s">
        <v>93</v>
      </c>
      <c r="L39" s="52" t="s">
        <v>94</v>
      </c>
      <c r="M39" s="52">
        <v>1600</v>
      </c>
      <c r="N39" s="48" t="s">
        <v>197</v>
      </c>
      <c r="O39" s="48" t="s">
        <v>105</v>
      </c>
      <c r="P39" s="48" t="s">
        <v>83</v>
      </c>
      <c r="Q39" s="48" t="s">
        <v>84</v>
      </c>
      <c r="R39" s="48" t="s">
        <v>85</v>
      </c>
      <c r="S39" s="48" t="s">
        <v>144</v>
      </c>
      <c r="T39" s="49">
        <f>U39</f>
        <v>1700000</v>
      </c>
      <c r="U39" s="49">
        <f>V39</f>
        <v>1700000</v>
      </c>
      <c r="V39" s="49">
        <v>1700000</v>
      </c>
      <c r="W39" s="49"/>
      <c r="X39" s="49"/>
      <c r="Y39" s="49"/>
      <c r="Z39" s="49"/>
      <c r="AA39" s="49"/>
      <c r="AB39" s="49">
        <v>300000</v>
      </c>
      <c r="AC39" s="47" t="s">
        <v>86</v>
      </c>
      <c r="AD39" s="49"/>
      <c r="AE39" s="49">
        <f>U39</f>
        <v>1700000</v>
      </c>
      <c r="AH39" s="71" t="s">
        <v>306</v>
      </c>
      <c r="AI39" s="71">
        <v>45689</v>
      </c>
      <c r="AJ39" s="158">
        <v>45562</v>
      </c>
      <c r="AL39" s="73"/>
    </row>
    <row r="40" spans="2:38" s="69" customFormat="1" ht="78.75" x14ac:dyDescent="0.25">
      <c r="B40" s="54" t="s">
        <v>121</v>
      </c>
      <c r="F40" s="74"/>
      <c r="J40" s="52" t="s">
        <v>96</v>
      </c>
      <c r="K40" s="52" t="s">
        <v>97</v>
      </c>
      <c r="L40" s="52" t="s">
        <v>98</v>
      </c>
      <c r="M40" s="52">
        <v>12.5</v>
      </c>
      <c r="N40" s="52"/>
      <c r="AH40" s="71"/>
      <c r="AI40" s="71"/>
      <c r="AJ40" s="75"/>
      <c r="AL40" s="73"/>
    </row>
    <row r="41" spans="2:38" s="69" customFormat="1" ht="31.5" x14ac:dyDescent="0.25">
      <c r="B41" s="54" t="s">
        <v>121</v>
      </c>
      <c r="F41" s="74"/>
      <c r="J41" s="52" t="s">
        <v>99</v>
      </c>
      <c r="K41" s="52" t="s">
        <v>80</v>
      </c>
      <c r="L41" s="52" t="s">
        <v>81</v>
      </c>
      <c r="M41" s="52">
        <v>1750</v>
      </c>
      <c r="AH41" s="71"/>
      <c r="AI41" s="71"/>
      <c r="AJ41" s="75"/>
      <c r="AL41" s="73"/>
    </row>
    <row r="42" spans="2:38" s="69" customFormat="1" ht="63" x14ac:dyDescent="0.25">
      <c r="B42" s="54" t="s">
        <v>121</v>
      </c>
      <c r="F42" s="74"/>
      <c r="J42" s="52" t="s">
        <v>100</v>
      </c>
      <c r="K42" s="52" t="s">
        <v>101</v>
      </c>
      <c r="L42" s="52" t="s">
        <v>102</v>
      </c>
      <c r="M42" s="52">
        <v>2</v>
      </c>
      <c r="AH42" s="71"/>
      <c r="AI42" s="71"/>
      <c r="AJ42" s="75"/>
      <c r="AL42" s="73"/>
    </row>
    <row r="43" spans="2:38" s="69" customFormat="1" ht="47.25" x14ac:dyDescent="0.25">
      <c r="B43" s="54" t="s">
        <v>121</v>
      </c>
      <c r="F43" s="74"/>
      <c r="J43" s="52" t="s">
        <v>106</v>
      </c>
      <c r="K43" s="52" t="s">
        <v>107</v>
      </c>
      <c r="L43" s="52" t="s">
        <v>90</v>
      </c>
      <c r="M43" s="52">
        <v>45</v>
      </c>
      <c r="AH43" s="71"/>
      <c r="AI43" s="71"/>
      <c r="AJ43" s="75"/>
      <c r="AL43" s="73"/>
    </row>
    <row r="44" spans="2:38" s="69" customFormat="1" ht="15.75" x14ac:dyDescent="0.25">
      <c r="B44" s="66" t="s">
        <v>121</v>
      </c>
      <c r="C44" s="76"/>
      <c r="D44" s="76"/>
      <c r="E44" s="76"/>
      <c r="F44" s="77"/>
      <c r="G44" s="76"/>
      <c r="H44" s="76"/>
      <c r="I44" s="76"/>
      <c r="J44" s="60" t="s">
        <v>108</v>
      </c>
      <c r="K44" s="60" t="s">
        <v>109</v>
      </c>
      <c r="L44" s="60" t="s">
        <v>102</v>
      </c>
      <c r="M44" s="60">
        <v>3</v>
      </c>
      <c r="N44" s="76"/>
      <c r="O44" s="76"/>
      <c r="P44" s="76"/>
      <c r="Q44" s="76"/>
      <c r="R44" s="76"/>
      <c r="S44" s="76"/>
      <c r="T44" s="76"/>
      <c r="U44" s="76"/>
      <c r="V44" s="76"/>
      <c r="W44" s="76"/>
      <c r="X44" s="76"/>
      <c r="Y44" s="76"/>
      <c r="Z44" s="76"/>
      <c r="AA44" s="76"/>
      <c r="AB44" s="76"/>
      <c r="AC44" s="76"/>
      <c r="AD44" s="76"/>
      <c r="AE44" s="76"/>
      <c r="AF44" s="76"/>
      <c r="AG44" s="76"/>
      <c r="AH44" s="79"/>
      <c r="AI44" s="79"/>
      <c r="AJ44" s="80"/>
      <c r="AL44" s="73"/>
    </row>
    <row r="45" spans="2:38" s="69" customFormat="1" ht="82.5" customHeight="1" x14ac:dyDescent="0.25">
      <c r="B45" s="46" t="s">
        <v>127</v>
      </c>
      <c r="C45" s="69" t="s">
        <v>675</v>
      </c>
      <c r="D45" s="52" t="s">
        <v>284</v>
      </c>
      <c r="E45" s="48" t="s">
        <v>104</v>
      </c>
      <c r="F45" s="48" t="s">
        <v>309</v>
      </c>
      <c r="G45" s="47" t="s">
        <v>283</v>
      </c>
      <c r="H45" s="47" t="s">
        <v>79</v>
      </c>
      <c r="I45" s="47" t="s">
        <v>79</v>
      </c>
      <c r="J45" s="52" t="s">
        <v>112</v>
      </c>
      <c r="K45" s="52" t="s">
        <v>113</v>
      </c>
      <c r="L45" s="52" t="s">
        <v>88</v>
      </c>
      <c r="M45" s="70">
        <v>330</v>
      </c>
      <c r="N45" s="48" t="s">
        <v>197</v>
      </c>
      <c r="O45" s="48" t="s">
        <v>114</v>
      </c>
      <c r="P45" s="48" t="s">
        <v>83</v>
      </c>
      <c r="Q45" s="48" t="s">
        <v>84</v>
      </c>
      <c r="R45" s="48" t="s">
        <v>85</v>
      </c>
      <c r="S45" s="48" t="s">
        <v>144</v>
      </c>
      <c r="T45" s="49">
        <f>U45</f>
        <v>12424000</v>
      </c>
      <c r="U45" s="49">
        <f>V45</f>
        <v>12424000</v>
      </c>
      <c r="V45" s="49">
        <v>12424000</v>
      </c>
      <c r="W45" s="49"/>
      <c r="X45" s="49"/>
      <c r="Y45" s="49"/>
      <c r="Z45" s="49"/>
      <c r="AA45" s="49"/>
      <c r="AB45" s="49">
        <v>2192472</v>
      </c>
      <c r="AC45" s="47" t="s">
        <v>86</v>
      </c>
      <c r="AD45" s="49"/>
      <c r="AE45" s="49">
        <f>U45</f>
        <v>12424000</v>
      </c>
      <c r="AH45" s="71" t="s">
        <v>292</v>
      </c>
      <c r="AI45" s="71" t="s">
        <v>310</v>
      </c>
      <c r="AJ45" s="158">
        <v>45463</v>
      </c>
      <c r="AL45" s="73"/>
    </row>
    <row r="46" spans="2:38" s="69" customFormat="1" ht="47.25" x14ac:dyDescent="0.25">
      <c r="B46" s="54" t="s">
        <v>127</v>
      </c>
      <c r="F46" s="74"/>
      <c r="J46" s="52" t="s">
        <v>115</v>
      </c>
      <c r="K46" s="52" t="s">
        <v>116</v>
      </c>
      <c r="L46" s="52" t="s">
        <v>117</v>
      </c>
      <c r="M46" s="70">
        <v>330</v>
      </c>
      <c r="AH46" s="71"/>
      <c r="AI46" s="71"/>
      <c r="AJ46" s="75"/>
      <c r="AL46" s="73"/>
    </row>
    <row r="47" spans="2:38" s="69" customFormat="1" ht="31.5" x14ac:dyDescent="0.25">
      <c r="B47" s="66" t="s">
        <v>127</v>
      </c>
      <c r="C47" s="76"/>
      <c r="D47" s="76"/>
      <c r="E47" s="76"/>
      <c r="F47" s="77"/>
      <c r="G47" s="76"/>
      <c r="H47" s="76"/>
      <c r="I47" s="76"/>
      <c r="J47" s="60" t="s">
        <v>118</v>
      </c>
      <c r="K47" s="60" t="s">
        <v>119</v>
      </c>
      <c r="L47" s="60" t="s">
        <v>102</v>
      </c>
      <c r="M47" s="78">
        <v>330</v>
      </c>
      <c r="N47" s="76"/>
      <c r="O47" s="76"/>
      <c r="P47" s="76"/>
      <c r="Q47" s="76"/>
      <c r="R47" s="76"/>
      <c r="S47" s="76"/>
      <c r="T47" s="76"/>
      <c r="U47" s="76"/>
      <c r="V47" s="76"/>
      <c r="W47" s="76"/>
      <c r="X47" s="76"/>
      <c r="Y47" s="76"/>
      <c r="Z47" s="76"/>
      <c r="AA47" s="76"/>
      <c r="AB47" s="76"/>
      <c r="AC47" s="76"/>
      <c r="AD47" s="76"/>
      <c r="AE47" s="76"/>
      <c r="AF47" s="76"/>
      <c r="AG47" s="76"/>
      <c r="AH47" s="79"/>
      <c r="AI47" s="79"/>
      <c r="AJ47" s="80"/>
      <c r="AL47" s="73"/>
    </row>
    <row r="48" spans="2:38" s="69" customFormat="1" ht="113.25" customHeight="1" x14ac:dyDescent="0.25">
      <c r="B48" s="177" t="s">
        <v>506</v>
      </c>
      <c r="C48" s="178" t="s">
        <v>507</v>
      </c>
      <c r="D48" s="52" t="s">
        <v>284</v>
      </c>
      <c r="E48" s="178" t="s">
        <v>104</v>
      </c>
      <c r="F48" s="48" t="s">
        <v>508</v>
      </c>
      <c r="G48" s="47" t="s">
        <v>283</v>
      </c>
      <c r="H48" s="47" t="s">
        <v>79</v>
      </c>
      <c r="I48" s="47" t="s">
        <v>79</v>
      </c>
      <c r="J48" s="47" t="s">
        <v>115</v>
      </c>
      <c r="K48" s="47" t="s">
        <v>116</v>
      </c>
      <c r="L48" s="47" t="s">
        <v>117</v>
      </c>
      <c r="M48" s="179">
        <v>131</v>
      </c>
      <c r="N48" s="48" t="s">
        <v>197</v>
      </c>
      <c r="O48" s="47" t="s">
        <v>123</v>
      </c>
      <c r="P48" s="48" t="s">
        <v>83</v>
      </c>
      <c r="Q48" s="48" t="s">
        <v>84</v>
      </c>
      <c r="R48" s="48" t="s">
        <v>85</v>
      </c>
      <c r="S48" s="48" t="s">
        <v>144</v>
      </c>
      <c r="T48" s="49">
        <f>V48</f>
        <v>2300000</v>
      </c>
      <c r="U48" s="49">
        <f>V48</f>
        <v>2300000</v>
      </c>
      <c r="V48" s="49">
        <v>2300000</v>
      </c>
      <c r="W48" s="178"/>
      <c r="X48" s="178"/>
      <c r="Y48" s="178"/>
      <c r="Z48" s="178"/>
      <c r="AA48" s="178"/>
      <c r="AB48" s="49">
        <v>405883</v>
      </c>
      <c r="AC48" s="47" t="s">
        <v>86</v>
      </c>
      <c r="AD48" s="178"/>
      <c r="AE48" s="49">
        <f>V48</f>
        <v>2300000</v>
      </c>
      <c r="AF48" s="178"/>
      <c r="AG48" s="178"/>
      <c r="AH48" s="180" t="s">
        <v>246</v>
      </c>
      <c r="AI48" s="180" t="s">
        <v>247</v>
      </c>
      <c r="AJ48" s="181">
        <v>45562</v>
      </c>
      <c r="AL48" s="73"/>
    </row>
    <row r="49" spans="2:38" s="69" customFormat="1" ht="31.5" x14ac:dyDescent="0.25">
      <c r="B49" s="182" t="s">
        <v>506</v>
      </c>
      <c r="F49" s="74"/>
      <c r="J49" s="52" t="s">
        <v>118</v>
      </c>
      <c r="K49" s="52" t="s">
        <v>119</v>
      </c>
      <c r="L49" s="52" t="s">
        <v>102</v>
      </c>
      <c r="M49" s="70">
        <v>55</v>
      </c>
      <c r="T49" s="73"/>
      <c r="U49" s="73"/>
      <c r="V49" s="73"/>
      <c r="W49" s="73"/>
      <c r="X49" s="73"/>
      <c r="Y49" s="73"/>
      <c r="Z49" s="73"/>
      <c r="AA49" s="73"/>
      <c r="AB49" s="73"/>
      <c r="AH49" s="71"/>
      <c r="AI49" s="71"/>
      <c r="AJ49" s="75"/>
      <c r="AL49" s="73"/>
    </row>
    <row r="50" spans="2:38" s="69" customFormat="1" ht="47.25" x14ac:dyDescent="0.25">
      <c r="B50" s="183" t="s">
        <v>506</v>
      </c>
      <c r="C50" s="76"/>
      <c r="D50" s="76"/>
      <c r="E50" s="76"/>
      <c r="F50" s="77"/>
      <c r="G50" s="76"/>
      <c r="H50" s="76"/>
      <c r="I50" s="76"/>
      <c r="J50" s="60" t="s">
        <v>509</v>
      </c>
      <c r="K50" s="60" t="s">
        <v>113</v>
      </c>
      <c r="L50" s="60" t="s">
        <v>88</v>
      </c>
      <c r="M50" s="78">
        <v>131</v>
      </c>
      <c r="N50" s="76"/>
      <c r="O50" s="76"/>
      <c r="P50" s="76"/>
      <c r="Q50" s="76"/>
      <c r="R50" s="76"/>
      <c r="S50" s="76"/>
      <c r="T50" s="76"/>
      <c r="U50" s="76"/>
      <c r="V50" s="76"/>
      <c r="W50" s="76"/>
      <c r="X50" s="76"/>
      <c r="Y50" s="76"/>
      <c r="Z50" s="76"/>
      <c r="AA50" s="76"/>
      <c r="AB50" s="76"/>
      <c r="AC50" s="76"/>
      <c r="AD50" s="76"/>
      <c r="AE50" s="76"/>
      <c r="AF50" s="76"/>
      <c r="AG50" s="76"/>
      <c r="AH50" s="79"/>
      <c r="AI50" s="79"/>
      <c r="AJ50" s="80"/>
      <c r="AL50" s="73"/>
    </row>
    <row r="51" spans="2:38" s="69" customFormat="1" ht="15" x14ac:dyDescent="0.25">
      <c r="F51" s="74"/>
      <c r="M51" s="70"/>
      <c r="AH51" s="71"/>
      <c r="AI51" s="71"/>
      <c r="AL51" s="73"/>
    </row>
    <row r="52" spans="2:38" s="69" customFormat="1" ht="15" x14ac:dyDescent="0.25">
      <c r="F52" s="74"/>
      <c r="M52" s="70"/>
      <c r="AH52" s="71"/>
      <c r="AI52" s="71"/>
      <c r="AL52" s="73"/>
    </row>
    <row r="53" spans="2:38" s="69" customFormat="1" ht="15" x14ac:dyDescent="0.25">
      <c r="F53" s="74"/>
      <c r="M53" s="70"/>
      <c r="AH53" s="71"/>
      <c r="AI53" s="71"/>
      <c r="AL53" s="73"/>
    </row>
    <row r="54" spans="2:38" s="69" customFormat="1" ht="15" x14ac:dyDescent="0.25">
      <c r="F54" s="74"/>
      <c r="M54" s="70"/>
      <c r="AH54" s="71"/>
      <c r="AI54" s="71"/>
      <c r="AL54" s="73"/>
    </row>
    <row r="55" spans="2:38" s="69" customFormat="1" ht="15" x14ac:dyDescent="0.25">
      <c r="F55" s="74"/>
      <c r="M55" s="70"/>
      <c r="AH55" s="71"/>
      <c r="AI55" s="71"/>
      <c r="AL55" s="73"/>
    </row>
    <row r="56" spans="2:38" s="69" customFormat="1" ht="15" x14ac:dyDescent="0.25">
      <c r="F56" s="74"/>
      <c r="M56" s="70"/>
      <c r="AH56" s="71"/>
      <c r="AI56" s="71"/>
      <c r="AL56" s="73"/>
    </row>
    <row r="57" spans="2:38" s="69" customFormat="1" ht="15" x14ac:dyDescent="0.25">
      <c r="F57" s="74"/>
      <c r="M57" s="70"/>
      <c r="AH57" s="71"/>
      <c r="AI57" s="71"/>
      <c r="AL57" s="73"/>
    </row>
    <row r="58" spans="2:38" s="69" customFormat="1" ht="15" x14ac:dyDescent="0.25">
      <c r="F58" s="74"/>
      <c r="M58" s="70"/>
      <c r="AH58" s="71"/>
      <c r="AI58" s="71"/>
      <c r="AL58" s="73"/>
    </row>
    <row r="59" spans="2:38" s="69" customFormat="1" ht="15" x14ac:dyDescent="0.25">
      <c r="F59" s="74"/>
      <c r="M59" s="70"/>
      <c r="AH59" s="71"/>
      <c r="AI59" s="71"/>
      <c r="AL59" s="73"/>
    </row>
    <row r="60" spans="2:38" s="69" customFormat="1" ht="15" x14ac:dyDescent="0.25">
      <c r="F60" s="74"/>
      <c r="M60" s="70"/>
      <c r="AH60" s="71"/>
      <c r="AI60" s="71"/>
      <c r="AL60" s="73"/>
    </row>
    <row r="61" spans="2:38" s="69" customFormat="1" ht="15" x14ac:dyDescent="0.25">
      <c r="F61" s="74"/>
      <c r="M61" s="70"/>
      <c r="AH61" s="71"/>
      <c r="AI61" s="71"/>
      <c r="AL61" s="73"/>
    </row>
    <row r="62" spans="2:38" s="69" customFormat="1" ht="15" x14ac:dyDescent="0.25">
      <c r="F62" s="74"/>
      <c r="M62" s="70"/>
      <c r="AH62" s="71"/>
      <c r="AI62" s="71"/>
      <c r="AL62" s="73"/>
    </row>
    <row r="63" spans="2:38" s="69" customFormat="1" ht="15" x14ac:dyDescent="0.25">
      <c r="F63" s="74"/>
      <c r="M63" s="70"/>
      <c r="AH63" s="71"/>
      <c r="AI63" s="71"/>
      <c r="AL63" s="73"/>
    </row>
    <row r="64" spans="2:38" s="69" customFormat="1" ht="15" x14ac:dyDescent="0.25">
      <c r="F64" s="74"/>
      <c r="M64" s="70"/>
      <c r="AH64" s="71"/>
      <c r="AI64" s="71"/>
      <c r="AL64" s="73"/>
    </row>
    <row r="65" spans="6:38" s="69" customFormat="1" ht="15" x14ac:dyDescent="0.25">
      <c r="F65" s="74"/>
      <c r="M65" s="70"/>
      <c r="AH65" s="71"/>
      <c r="AI65" s="71"/>
      <c r="AL65" s="73"/>
    </row>
    <row r="66" spans="6:38" s="69" customFormat="1" ht="15" x14ac:dyDescent="0.25">
      <c r="F66" s="74"/>
      <c r="M66" s="70"/>
      <c r="AH66" s="71"/>
      <c r="AI66" s="71"/>
      <c r="AL66" s="73"/>
    </row>
    <row r="67" spans="6:38" x14ac:dyDescent="0.2">
      <c r="AH67" s="83"/>
      <c r="AI67" s="83"/>
    </row>
    <row r="68" spans="6:38" x14ac:dyDescent="0.2">
      <c r="AH68" s="83"/>
      <c r="AI68" s="83"/>
    </row>
    <row r="69" spans="6:38" x14ac:dyDescent="0.2">
      <c r="AH69" s="83"/>
      <c r="AI69" s="83"/>
    </row>
    <row r="70" spans="6:38" x14ac:dyDescent="0.2">
      <c r="AH70" s="83"/>
      <c r="AI70" s="83"/>
    </row>
    <row r="71" spans="6:38" x14ac:dyDescent="0.2">
      <c r="AH71" s="83"/>
      <c r="AI71" s="83"/>
    </row>
    <row r="72" spans="6:38" x14ac:dyDescent="0.2">
      <c r="AH72" s="83"/>
      <c r="AI72" s="83"/>
    </row>
    <row r="73" spans="6:38" x14ac:dyDescent="0.2">
      <c r="AH73" s="83"/>
      <c r="AI73" s="83"/>
    </row>
    <row r="74" spans="6:38" x14ac:dyDescent="0.2">
      <c r="AH74" s="83"/>
      <c r="AI74" s="83"/>
    </row>
    <row r="75" spans="6:38" x14ac:dyDescent="0.2">
      <c r="AH75" s="83"/>
      <c r="AI75" s="83"/>
    </row>
    <row r="76" spans="6:38" x14ac:dyDescent="0.2">
      <c r="AH76" s="83"/>
      <c r="AI76" s="83"/>
    </row>
    <row r="77" spans="6:38" x14ac:dyDescent="0.2">
      <c r="AH77" s="83"/>
      <c r="AI77" s="83"/>
    </row>
    <row r="78" spans="6:38" x14ac:dyDescent="0.2">
      <c r="AH78" s="83"/>
      <c r="AI78" s="83"/>
    </row>
    <row r="79" spans="6:38" x14ac:dyDescent="0.2">
      <c r="AH79" s="83"/>
      <c r="AI79" s="83"/>
    </row>
    <row r="80" spans="6:38" x14ac:dyDescent="0.2">
      <c r="AH80" s="83"/>
      <c r="AI80" s="83"/>
    </row>
    <row r="81" spans="34:35" x14ac:dyDescent="0.2">
      <c r="AH81" s="83"/>
      <c r="AI81" s="83"/>
    </row>
    <row r="82" spans="34:35" x14ac:dyDescent="0.2">
      <c r="AH82" s="83"/>
      <c r="AI82" s="83"/>
    </row>
    <row r="83" spans="34:35" x14ac:dyDescent="0.2">
      <c r="AH83" s="83"/>
      <c r="AI83" s="83"/>
    </row>
    <row r="84" spans="34:35" x14ac:dyDescent="0.2">
      <c r="AH84" s="83"/>
      <c r="AI84" s="83"/>
    </row>
    <row r="85" spans="34:35" x14ac:dyDescent="0.2">
      <c r="AH85" s="83"/>
      <c r="AI85" s="83"/>
    </row>
    <row r="86" spans="34:35" x14ac:dyDescent="0.2">
      <c r="AH86" s="83"/>
      <c r="AI86" s="83"/>
    </row>
    <row r="87" spans="34:35" x14ac:dyDescent="0.2">
      <c r="AH87" s="83"/>
      <c r="AI87" s="83"/>
    </row>
    <row r="88" spans="34:35" x14ac:dyDescent="0.2">
      <c r="AH88" s="83"/>
      <c r="AI88" s="83"/>
    </row>
    <row r="89" spans="34:35" x14ac:dyDescent="0.2">
      <c r="AH89" s="83"/>
      <c r="AI89" s="83"/>
    </row>
    <row r="90" spans="34:35" x14ac:dyDescent="0.2">
      <c r="AH90" s="83"/>
      <c r="AI90" s="83"/>
    </row>
    <row r="91" spans="34:35" x14ac:dyDescent="0.2">
      <c r="AH91" s="83"/>
      <c r="AI91" s="83"/>
    </row>
    <row r="92" spans="34:35" x14ac:dyDescent="0.2">
      <c r="AH92" s="83"/>
      <c r="AI92" s="83"/>
    </row>
    <row r="93" spans="34:35" x14ac:dyDescent="0.2">
      <c r="AH93" s="83"/>
      <c r="AI93" s="83"/>
    </row>
    <row r="94" spans="34:35" x14ac:dyDescent="0.2">
      <c r="AH94" s="83"/>
      <c r="AI94" s="83"/>
    </row>
    <row r="95" spans="34:35" x14ac:dyDescent="0.2">
      <c r="AH95" s="83"/>
      <c r="AI95" s="83"/>
    </row>
    <row r="96" spans="34:35" x14ac:dyDescent="0.2">
      <c r="AH96" s="83"/>
      <c r="AI96" s="83"/>
    </row>
    <row r="97" spans="34:35" x14ac:dyDescent="0.2">
      <c r="AH97" s="83"/>
      <c r="AI97" s="83"/>
    </row>
  </sheetData>
  <mergeCells count="27">
    <mergeCell ref="AD3:AF3"/>
    <mergeCell ref="AG3:AG4"/>
    <mergeCell ref="AH3:AH4"/>
    <mergeCell ref="AI3:AI4"/>
    <mergeCell ref="AJ3:AJ4"/>
    <mergeCell ref="S3:S4"/>
    <mergeCell ref="T3:T4"/>
    <mergeCell ref="U3:U4"/>
    <mergeCell ref="V3:AA3"/>
    <mergeCell ref="AB3:AB4"/>
    <mergeCell ref="AC3:AC4"/>
    <mergeCell ref="J3:M3"/>
    <mergeCell ref="N3:N4"/>
    <mergeCell ref="O3:O4"/>
    <mergeCell ref="P3:P4"/>
    <mergeCell ref="Q3:Q4"/>
    <mergeCell ref="R3:R4"/>
    <mergeCell ref="B1:AI1"/>
    <mergeCell ref="B2:F2"/>
    <mergeCell ref="B3:B4"/>
    <mergeCell ref="C3:C4"/>
    <mergeCell ref="D3:D4"/>
    <mergeCell ref="E3:E4"/>
    <mergeCell ref="F3:F4"/>
    <mergeCell ref="G3:G4"/>
    <mergeCell ref="H3:H4"/>
    <mergeCell ref="I3:I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2D46-1254-45DF-A4E4-4AE7C37E05F9}">
  <dimension ref="A1:AK19"/>
  <sheetViews>
    <sheetView topLeftCell="T1" workbookViewId="0">
      <selection activeCell="AK6" sqref="AK6:AK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07" t="s">
        <v>0</v>
      </c>
      <c r="C3" s="307" t="s">
        <v>1</v>
      </c>
      <c r="D3" s="307" t="s">
        <v>28</v>
      </c>
      <c r="E3" s="307" t="s">
        <v>29</v>
      </c>
      <c r="F3" s="307" t="s">
        <v>30</v>
      </c>
      <c r="G3" s="307" t="s">
        <v>3</v>
      </c>
      <c r="H3" s="307" t="s">
        <v>4</v>
      </c>
      <c r="I3" s="307" t="s">
        <v>5</v>
      </c>
      <c r="J3" s="308" t="s">
        <v>6</v>
      </c>
      <c r="K3" s="308"/>
      <c r="L3" s="308"/>
      <c r="M3" s="308"/>
      <c r="N3" s="305" t="s">
        <v>47</v>
      </c>
      <c r="O3" s="307" t="s">
        <v>31</v>
      </c>
      <c r="P3" s="314" t="s">
        <v>42</v>
      </c>
      <c r="Q3" s="314" t="s">
        <v>32</v>
      </c>
      <c r="R3" s="314" t="s">
        <v>37</v>
      </c>
      <c r="S3" s="314" t="s">
        <v>33</v>
      </c>
      <c r="T3" s="307" t="s">
        <v>55</v>
      </c>
      <c r="U3" s="307" t="s">
        <v>57</v>
      </c>
      <c r="V3" s="308" t="s">
        <v>59</v>
      </c>
      <c r="W3" s="308"/>
      <c r="X3" s="308"/>
      <c r="Y3" s="308"/>
      <c r="Z3" s="308"/>
      <c r="AA3" s="308"/>
      <c r="AB3" s="307" t="s">
        <v>69</v>
      </c>
      <c r="AC3" s="309" t="s">
        <v>75</v>
      </c>
      <c r="AD3" s="311" t="s">
        <v>77</v>
      </c>
      <c r="AE3" s="312"/>
      <c r="AF3" s="313"/>
      <c r="AG3" s="305" t="s">
        <v>27</v>
      </c>
      <c r="AH3" s="305" t="s">
        <v>36</v>
      </c>
      <c r="AI3" s="307" t="s">
        <v>34</v>
      </c>
      <c r="AJ3" s="305" t="s">
        <v>35</v>
      </c>
      <c r="AK3" s="305" t="s">
        <v>532</v>
      </c>
    </row>
    <row r="4" spans="1:37" ht="169.35" customHeight="1" x14ac:dyDescent="0.25">
      <c r="A4" s="1"/>
      <c r="B4" s="307"/>
      <c r="C4" s="307"/>
      <c r="D4" s="307"/>
      <c r="E4" s="307"/>
      <c r="F4" s="307"/>
      <c r="G4" s="307"/>
      <c r="H4" s="307"/>
      <c r="I4" s="307"/>
      <c r="J4" s="3" t="s">
        <v>7</v>
      </c>
      <c r="K4" s="3" t="s">
        <v>8</v>
      </c>
      <c r="L4" s="3" t="s">
        <v>9</v>
      </c>
      <c r="M4" s="11" t="s">
        <v>10</v>
      </c>
      <c r="N4" s="306"/>
      <c r="O4" s="307"/>
      <c r="P4" s="314"/>
      <c r="Q4" s="314"/>
      <c r="R4" s="314"/>
      <c r="S4" s="314"/>
      <c r="T4" s="307"/>
      <c r="U4" s="307"/>
      <c r="V4" s="3" t="s">
        <v>61</v>
      </c>
      <c r="W4" s="3" t="s">
        <v>62</v>
      </c>
      <c r="X4" s="3" t="s">
        <v>15</v>
      </c>
      <c r="Y4" s="3" t="s">
        <v>63</v>
      </c>
      <c r="Z4" s="3" t="s">
        <v>60</v>
      </c>
      <c r="AA4" s="3" t="s">
        <v>25</v>
      </c>
      <c r="AB4" s="307"/>
      <c r="AC4" s="310"/>
      <c r="AD4" s="3" t="s">
        <v>16</v>
      </c>
      <c r="AE4" s="3" t="s">
        <v>17</v>
      </c>
      <c r="AF4" s="3" t="s">
        <v>26</v>
      </c>
      <c r="AG4" s="306"/>
      <c r="AH4" s="306"/>
      <c r="AI4" s="307"/>
      <c r="AJ4" s="306"/>
      <c r="AK4" s="30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8" customFormat="1" ht="62.65" customHeight="1" x14ac:dyDescent="0.25">
      <c r="B6" s="289" t="s">
        <v>311</v>
      </c>
      <c r="C6" s="289" t="s">
        <v>312</v>
      </c>
      <c r="D6" s="289" t="s">
        <v>313</v>
      </c>
      <c r="E6" s="289" t="s">
        <v>314</v>
      </c>
      <c r="F6" s="289" t="s">
        <v>312</v>
      </c>
      <c r="G6" s="289" t="s">
        <v>315</v>
      </c>
      <c r="H6" s="289" t="s">
        <v>79</v>
      </c>
      <c r="I6" s="289" t="s">
        <v>79</v>
      </c>
      <c r="J6" s="89" t="s">
        <v>316</v>
      </c>
      <c r="K6" s="89" t="s">
        <v>317</v>
      </c>
      <c r="L6" s="89" t="s">
        <v>318</v>
      </c>
      <c r="M6" s="89">
        <v>1</v>
      </c>
      <c r="N6" s="289" t="s">
        <v>197</v>
      </c>
      <c r="O6" s="289" t="s">
        <v>209</v>
      </c>
      <c r="P6" s="289" t="s">
        <v>319</v>
      </c>
      <c r="Q6" s="289" t="s">
        <v>84</v>
      </c>
      <c r="R6" s="289" t="s">
        <v>320</v>
      </c>
      <c r="S6" s="289" t="s">
        <v>144</v>
      </c>
      <c r="T6" s="291">
        <v>15247577</v>
      </c>
      <c r="U6" s="289" t="s">
        <v>245</v>
      </c>
      <c r="V6" s="291">
        <v>15247577</v>
      </c>
      <c r="W6" s="289" t="s">
        <v>245</v>
      </c>
      <c r="X6" s="289" t="s">
        <v>245</v>
      </c>
      <c r="Y6" s="289" t="s">
        <v>245</v>
      </c>
      <c r="Z6" s="289" t="s">
        <v>245</v>
      </c>
      <c r="AA6" s="289" t="s">
        <v>245</v>
      </c>
      <c r="AB6" s="291">
        <v>5268515</v>
      </c>
      <c r="AC6" s="289" t="s">
        <v>86</v>
      </c>
      <c r="AD6" s="289" t="s">
        <v>245</v>
      </c>
      <c r="AE6" s="291">
        <v>15247577</v>
      </c>
      <c r="AF6" s="289" t="s">
        <v>245</v>
      </c>
      <c r="AG6" s="289" t="s">
        <v>245</v>
      </c>
      <c r="AH6" s="298" t="s">
        <v>256</v>
      </c>
      <c r="AI6" s="298" t="s">
        <v>257</v>
      </c>
      <c r="AJ6" s="297">
        <v>45596</v>
      </c>
      <c r="AK6" s="302" t="s">
        <v>533</v>
      </c>
    </row>
    <row r="7" spans="1:37" s="88" customFormat="1" ht="118.9" customHeight="1" x14ac:dyDescent="0.25">
      <c r="B7" s="301"/>
      <c r="C7" s="301"/>
      <c r="D7" s="301"/>
      <c r="E7" s="301"/>
      <c r="F7" s="301"/>
      <c r="G7" s="301"/>
      <c r="H7" s="301"/>
      <c r="I7" s="301"/>
      <c r="J7" s="89" t="s">
        <v>476</v>
      </c>
      <c r="K7" s="89" t="s">
        <v>330</v>
      </c>
      <c r="L7" s="93" t="s">
        <v>331</v>
      </c>
      <c r="M7" s="89">
        <v>11.563000000000001</v>
      </c>
      <c r="N7" s="301"/>
      <c r="O7" s="301"/>
      <c r="P7" s="301"/>
      <c r="Q7" s="301"/>
      <c r="R7" s="301"/>
      <c r="S7" s="301"/>
      <c r="T7" s="304"/>
      <c r="U7" s="301"/>
      <c r="V7" s="304"/>
      <c r="W7" s="301"/>
      <c r="X7" s="301"/>
      <c r="Y7" s="301"/>
      <c r="Z7" s="301"/>
      <c r="AA7" s="301"/>
      <c r="AB7" s="304"/>
      <c r="AC7" s="301"/>
      <c r="AD7" s="301"/>
      <c r="AE7" s="304"/>
      <c r="AF7" s="301"/>
      <c r="AG7" s="301"/>
      <c r="AH7" s="299"/>
      <c r="AI7" s="299"/>
      <c r="AJ7" s="301"/>
      <c r="AK7" s="303"/>
    </row>
    <row r="8" spans="1:37" s="20" customFormat="1" ht="85.9" customHeight="1" x14ac:dyDescent="0.25">
      <c r="B8" s="290"/>
      <c r="C8" s="290"/>
      <c r="D8" s="290"/>
      <c r="E8" s="290"/>
      <c r="F8" s="290"/>
      <c r="G8" s="290"/>
      <c r="H8" s="290"/>
      <c r="I8" s="290"/>
      <c r="J8" s="89" t="s">
        <v>672</v>
      </c>
      <c r="K8" s="89" t="s">
        <v>326</v>
      </c>
      <c r="L8" s="93" t="s">
        <v>202</v>
      </c>
      <c r="M8" s="273">
        <v>10000</v>
      </c>
      <c r="N8" s="290"/>
      <c r="O8" s="290"/>
      <c r="P8" s="290"/>
      <c r="Q8" s="290"/>
      <c r="R8" s="290"/>
      <c r="S8" s="290"/>
      <c r="T8" s="292"/>
      <c r="U8" s="290"/>
      <c r="V8" s="292"/>
      <c r="W8" s="290"/>
      <c r="X8" s="290"/>
      <c r="Y8" s="290"/>
      <c r="Z8" s="290"/>
      <c r="AA8" s="290"/>
      <c r="AB8" s="292"/>
      <c r="AC8" s="290"/>
      <c r="AD8" s="290"/>
      <c r="AE8" s="292"/>
      <c r="AF8" s="290"/>
      <c r="AG8" s="290"/>
      <c r="AH8" s="300"/>
      <c r="AI8" s="300"/>
      <c r="AJ8" s="290"/>
      <c r="AK8" s="303"/>
    </row>
    <row r="9" spans="1:37" s="20" customFormat="1" ht="48" x14ac:dyDescent="0.25">
      <c r="B9" s="89" t="s">
        <v>321</v>
      </c>
      <c r="C9" s="89" t="s">
        <v>322</v>
      </c>
      <c r="D9" s="89" t="s">
        <v>313</v>
      </c>
      <c r="E9" s="89" t="s">
        <v>314</v>
      </c>
      <c r="F9" s="89" t="s">
        <v>322</v>
      </c>
      <c r="G9" s="89" t="s">
        <v>315</v>
      </c>
      <c r="H9" s="89" t="s">
        <v>79</v>
      </c>
      <c r="I9" s="89" t="s">
        <v>79</v>
      </c>
      <c r="J9" s="89" t="s">
        <v>316</v>
      </c>
      <c r="K9" s="89" t="s">
        <v>317</v>
      </c>
      <c r="L9" s="89" t="s">
        <v>318</v>
      </c>
      <c r="M9" s="89">
        <v>1</v>
      </c>
      <c r="N9" s="89" t="s">
        <v>197</v>
      </c>
      <c r="O9" s="89" t="s">
        <v>209</v>
      </c>
      <c r="P9" s="89" t="s">
        <v>319</v>
      </c>
      <c r="Q9" s="89" t="s">
        <v>84</v>
      </c>
      <c r="R9" s="89" t="s">
        <v>320</v>
      </c>
      <c r="S9" s="89" t="s">
        <v>144</v>
      </c>
      <c r="T9" s="90">
        <v>1904595</v>
      </c>
      <c r="U9" s="89" t="s">
        <v>245</v>
      </c>
      <c r="V9" s="90">
        <v>1904595</v>
      </c>
      <c r="W9" s="89" t="s">
        <v>245</v>
      </c>
      <c r="X9" s="89" t="s">
        <v>245</v>
      </c>
      <c r="Y9" s="89" t="s">
        <v>245</v>
      </c>
      <c r="Z9" s="89" t="s">
        <v>245</v>
      </c>
      <c r="AA9" s="89" t="s">
        <v>245</v>
      </c>
      <c r="AB9" s="90">
        <v>3274605</v>
      </c>
      <c r="AC9" s="89" t="s">
        <v>86</v>
      </c>
      <c r="AD9" s="89" t="s">
        <v>245</v>
      </c>
      <c r="AE9" s="90">
        <v>1904595</v>
      </c>
      <c r="AF9" s="89" t="s">
        <v>245</v>
      </c>
      <c r="AG9" s="89" t="s">
        <v>245</v>
      </c>
      <c r="AH9" s="91" t="s">
        <v>591</v>
      </c>
      <c r="AI9" s="91" t="s">
        <v>673</v>
      </c>
      <c r="AJ9" s="92"/>
      <c r="AK9" s="303"/>
    </row>
    <row r="10" spans="1:37" s="20" customFormat="1" ht="85.9" customHeight="1" x14ac:dyDescent="0.25">
      <c r="B10" s="295" t="s">
        <v>323</v>
      </c>
      <c r="C10" s="295" t="s">
        <v>324</v>
      </c>
      <c r="D10" s="289" t="s">
        <v>313</v>
      </c>
      <c r="E10" s="295" t="s">
        <v>314</v>
      </c>
      <c r="F10" s="295" t="s">
        <v>324</v>
      </c>
      <c r="G10" s="295" t="s">
        <v>315</v>
      </c>
      <c r="H10" s="295" t="s">
        <v>79</v>
      </c>
      <c r="I10" s="295" t="s">
        <v>79</v>
      </c>
      <c r="J10" s="93" t="s">
        <v>325</v>
      </c>
      <c r="K10" s="93" t="s">
        <v>326</v>
      </c>
      <c r="L10" s="93" t="s">
        <v>202</v>
      </c>
      <c r="M10" s="94">
        <v>10000</v>
      </c>
      <c r="N10" s="295" t="s">
        <v>197</v>
      </c>
      <c r="O10" s="295" t="s">
        <v>209</v>
      </c>
      <c r="P10" s="289" t="s">
        <v>319</v>
      </c>
      <c r="Q10" s="289" t="s">
        <v>84</v>
      </c>
      <c r="R10" s="289" t="s">
        <v>320</v>
      </c>
      <c r="S10" s="289" t="s">
        <v>144</v>
      </c>
      <c r="T10" s="291">
        <v>1921000</v>
      </c>
      <c r="U10" s="295" t="s">
        <v>245</v>
      </c>
      <c r="V10" s="291">
        <v>1921000</v>
      </c>
      <c r="W10" s="295" t="s">
        <v>245</v>
      </c>
      <c r="X10" s="295" t="s">
        <v>245</v>
      </c>
      <c r="Y10" s="295" t="s">
        <v>245</v>
      </c>
      <c r="Z10" s="295" t="s">
        <v>245</v>
      </c>
      <c r="AA10" s="289" t="s">
        <v>245</v>
      </c>
      <c r="AB10" s="291">
        <v>339000</v>
      </c>
      <c r="AC10" s="289" t="s">
        <v>86</v>
      </c>
      <c r="AD10" s="289" t="s">
        <v>245</v>
      </c>
      <c r="AE10" s="291">
        <v>1921000</v>
      </c>
      <c r="AF10" s="289" t="s">
        <v>245</v>
      </c>
      <c r="AG10" s="289" t="s">
        <v>245</v>
      </c>
      <c r="AH10" s="293" t="s">
        <v>327</v>
      </c>
      <c r="AI10" s="293" t="s">
        <v>328</v>
      </c>
      <c r="AJ10" s="297">
        <v>45688</v>
      </c>
      <c r="AK10" s="303"/>
    </row>
    <row r="11" spans="1:37" s="20" customFormat="1" ht="60" x14ac:dyDescent="0.25">
      <c r="B11" s="296"/>
      <c r="C11" s="296"/>
      <c r="D11" s="290"/>
      <c r="E11" s="296"/>
      <c r="F11" s="296"/>
      <c r="G11" s="296"/>
      <c r="H11" s="296"/>
      <c r="I11" s="296"/>
      <c r="J11" s="93" t="s">
        <v>329</v>
      </c>
      <c r="K11" s="93" t="s">
        <v>330</v>
      </c>
      <c r="L11" s="93" t="s">
        <v>331</v>
      </c>
      <c r="M11" s="274">
        <v>2.4279999999999999</v>
      </c>
      <c r="N11" s="296"/>
      <c r="O11" s="296"/>
      <c r="P11" s="290"/>
      <c r="Q11" s="290"/>
      <c r="R11" s="290"/>
      <c r="S11" s="290"/>
      <c r="T11" s="292"/>
      <c r="U11" s="296"/>
      <c r="V11" s="292"/>
      <c r="W11" s="296"/>
      <c r="X11" s="296"/>
      <c r="Y11" s="296"/>
      <c r="Z11" s="296"/>
      <c r="AA11" s="290"/>
      <c r="AB11" s="292"/>
      <c r="AC11" s="290"/>
      <c r="AD11" s="290"/>
      <c r="AE11" s="292"/>
      <c r="AF11" s="290"/>
      <c r="AG11" s="290"/>
      <c r="AH11" s="294"/>
      <c r="AI11" s="294"/>
      <c r="AJ11" s="290"/>
      <c r="AK11" s="303"/>
    </row>
    <row r="12" spans="1:37" s="20" customFormat="1" ht="85.9" customHeight="1" x14ac:dyDescent="0.25">
      <c r="B12" s="295" t="s">
        <v>332</v>
      </c>
      <c r="C12" s="295" t="s">
        <v>333</v>
      </c>
      <c r="D12" s="289" t="s">
        <v>313</v>
      </c>
      <c r="E12" s="295" t="s">
        <v>314</v>
      </c>
      <c r="F12" s="295" t="s">
        <v>333</v>
      </c>
      <c r="G12" s="295" t="s">
        <v>315</v>
      </c>
      <c r="H12" s="295" t="s">
        <v>79</v>
      </c>
      <c r="I12" s="295" t="s">
        <v>79</v>
      </c>
      <c r="J12" s="93" t="s">
        <v>325</v>
      </c>
      <c r="K12" s="93" t="s">
        <v>326</v>
      </c>
      <c r="L12" s="93" t="s">
        <v>202</v>
      </c>
      <c r="M12" s="94">
        <v>10000</v>
      </c>
      <c r="N12" s="295" t="s">
        <v>197</v>
      </c>
      <c r="O12" s="295" t="s">
        <v>209</v>
      </c>
      <c r="P12" s="289" t="s">
        <v>319</v>
      </c>
      <c r="Q12" s="289" t="s">
        <v>84</v>
      </c>
      <c r="R12" s="289" t="s">
        <v>320</v>
      </c>
      <c r="S12" s="289" t="s">
        <v>144</v>
      </c>
      <c r="T12" s="291">
        <v>425000</v>
      </c>
      <c r="U12" s="295" t="s">
        <v>245</v>
      </c>
      <c r="V12" s="291">
        <v>425000</v>
      </c>
      <c r="W12" s="295" t="s">
        <v>245</v>
      </c>
      <c r="X12" s="295" t="s">
        <v>245</v>
      </c>
      <c r="Y12" s="295" t="s">
        <v>245</v>
      </c>
      <c r="Z12" s="295" t="s">
        <v>245</v>
      </c>
      <c r="AA12" s="289" t="s">
        <v>245</v>
      </c>
      <c r="AB12" s="291">
        <v>75000</v>
      </c>
      <c r="AC12" s="289" t="s">
        <v>86</v>
      </c>
      <c r="AD12" s="289" t="s">
        <v>245</v>
      </c>
      <c r="AE12" s="291">
        <v>425000</v>
      </c>
      <c r="AF12" s="289" t="s">
        <v>245</v>
      </c>
      <c r="AG12" s="289" t="s">
        <v>245</v>
      </c>
      <c r="AH12" s="293" t="s">
        <v>334</v>
      </c>
      <c r="AI12" s="293" t="s">
        <v>256</v>
      </c>
      <c r="AJ12" s="297">
        <v>45534</v>
      </c>
      <c r="AK12" s="303"/>
    </row>
    <row r="13" spans="1:37" s="20" customFormat="1" ht="60" x14ac:dyDescent="0.25">
      <c r="B13" s="296"/>
      <c r="C13" s="296"/>
      <c r="D13" s="290"/>
      <c r="E13" s="296"/>
      <c r="F13" s="296"/>
      <c r="G13" s="296"/>
      <c r="H13" s="296"/>
      <c r="I13" s="296"/>
      <c r="J13" s="93" t="s">
        <v>329</v>
      </c>
      <c r="K13" s="93" t="s">
        <v>330</v>
      </c>
      <c r="L13" s="93" t="s">
        <v>331</v>
      </c>
      <c r="M13" s="95">
        <v>0.47</v>
      </c>
      <c r="N13" s="296"/>
      <c r="O13" s="296"/>
      <c r="P13" s="290"/>
      <c r="Q13" s="290"/>
      <c r="R13" s="290"/>
      <c r="S13" s="290"/>
      <c r="T13" s="292"/>
      <c r="U13" s="296"/>
      <c r="V13" s="292"/>
      <c r="W13" s="296"/>
      <c r="X13" s="296"/>
      <c r="Y13" s="296"/>
      <c r="Z13" s="296"/>
      <c r="AA13" s="290"/>
      <c r="AB13" s="292"/>
      <c r="AC13" s="290"/>
      <c r="AD13" s="290"/>
      <c r="AE13" s="292"/>
      <c r="AF13" s="290"/>
      <c r="AG13" s="290"/>
      <c r="AH13" s="294"/>
      <c r="AI13" s="294"/>
      <c r="AJ13" s="290"/>
      <c r="AK13" s="303"/>
    </row>
    <row r="14" spans="1:37" s="20" customFormat="1" ht="85.9" customHeight="1" x14ac:dyDescent="0.25">
      <c r="B14" s="295" t="s">
        <v>335</v>
      </c>
      <c r="C14" s="295" t="s">
        <v>336</v>
      </c>
      <c r="D14" s="289" t="s">
        <v>313</v>
      </c>
      <c r="E14" s="295" t="s">
        <v>314</v>
      </c>
      <c r="F14" s="295" t="s">
        <v>336</v>
      </c>
      <c r="G14" s="295" t="s">
        <v>315</v>
      </c>
      <c r="H14" s="295" t="s">
        <v>79</v>
      </c>
      <c r="I14" s="295" t="s">
        <v>79</v>
      </c>
      <c r="J14" s="93" t="s">
        <v>325</v>
      </c>
      <c r="K14" s="93" t="s">
        <v>326</v>
      </c>
      <c r="L14" s="93" t="s">
        <v>202</v>
      </c>
      <c r="M14" s="94">
        <v>10000</v>
      </c>
      <c r="N14" s="295" t="s">
        <v>197</v>
      </c>
      <c r="O14" s="295" t="s">
        <v>209</v>
      </c>
      <c r="P14" s="289" t="s">
        <v>319</v>
      </c>
      <c r="Q14" s="289" t="s">
        <v>84</v>
      </c>
      <c r="R14" s="289" t="s">
        <v>320</v>
      </c>
      <c r="S14" s="289" t="s">
        <v>144</v>
      </c>
      <c r="T14" s="291">
        <v>1700000</v>
      </c>
      <c r="U14" s="295" t="s">
        <v>245</v>
      </c>
      <c r="V14" s="291">
        <v>1700000</v>
      </c>
      <c r="W14" s="295" t="s">
        <v>245</v>
      </c>
      <c r="X14" s="295" t="s">
        <v>245</v>
      </c>
      <c r="Y14" s="295" t="s">
        <v>245</v>
      </c>
      <c r="Z14" s="295" t="s">
        <v>245</v>
      </c>
      <c r="AA14" s="289" t="s">
        <v>245</v>
      </c>
      <c r="AB14" s="291">
        <v>300000</v>
      </c>
      <c r="AC14" s="289" t="s">
        <v>86</v>
      </c>
      <c r="AD14" s="289" t="s">
        <v>245</v>
      </c>
      <c r="AE14" s="291">
        <v>1700000</v>
      </c>
      <c r="AF14" s="289" t="s">
        <v>245</v>
      </c>
      <c r="AG14" s="289" t="s">
        <v>245</v>
      </c>
      <c r="AH14" s="293" t="s">
        <v>268</v>
      </c>
      <c r="AI14" s="293" t="s">
        <v>269</v>
      </c>
      <c r="AJ14" s="297">
        <v>45716</v>
      </c>
      <c r="AK14" s="303"/>
    </row>
    <row r="15" spans="1:37" s="20" customFormat="1" ht="60" x14ac:dyDescent="0.25">
      <c r="B15" s="296"/>
      <c r="C15" s="296"/>
      <c r="D15" s="290"/>
      <c r="E15" s="296"/>
      <c r="F15" s="296"/>
      <c r="G15" s="296"/>
      <c r="H15" s="296"/>
      <c r="I15" s="296"/>
      <c r="J15" s="93" t="s">
        <v>329</v>
      </c>
      <c r="K15" s="93" t="s">
        <v>330</v>
      </c>
      <c r="L15" s="93" t="s">
        <v>331</v>
      </c>
      <c r="M15" s="275">
        <v>1.56</v>
      </c>
      <c r="N15" s="296"/>
      <c r="O15" s="296"/>
      <c r="P15" s="290"/>
      <c r="Q15" s="290"/>
      <c r="R15" s="290"/>
      <c r="S15" s="290"/>
      <c r="T15" s="292"/>
      <c r="U15" s="296"/>
      <c r="V15" s="292"/>
      <c r="W15" s="296"/>
      <c r="X15" s="296"/>
      <c r="Y15" s="296"/>
      <c r="Z15" s="296"/>
      <c r="AA15" s="290"/>
      <c r="AB15" s="292"/>
      <c r="AC15" s="290"/>
      <c r="AD15" s="290"/>
      <c r="AE15" s="292"/>
      <c r="AF15" s="290"/>
      <c r="AG15" s="290"/>
      <c r="AH15" s="294"/>
      <c r="AI15" s="294"/>
      <c r="AJ15" s="290"/>
      <c r="AK15" s="303"/>
    </row>
    <row r="16" spans="1:37" ht="72" x14ac:dyDescent="0.25">
      <c r="B16" s="295" t="s">
        <v>337</v>
      </c>
      <c r="C16" s="295" t="s">
        <v>338</v>
      </c>
      <c r="D16" s="289" t="s">
        <v>313</v>
      </c>
      <c r="E16" s="295" t="s">
        <v>314</v>
      </c>
      <c r="F16" s="295" t="s">
        <v>338</v>
      </c>
      <c r="G16" s="295" t="s">
        <v>315</v>
      </c>
      <c r="H16" s="295" t="s">
        <v>79</v>
      </c>
      <c r="I16" s="295" t="s">
        <v>79</v>
      </c>
      <c r="J16" s="93" t="s">
        <v>325</v>
      </c>
      <c r="K16" s="93" t="s">
        <v>326</v>
      </c>
      <c r="L16" s="93" t="s">
        <v>202</v>
      </c>
      <c r="M16" s="94">
        <v>92500</v>
      </c>
      <c r="N16" s="295" t="s">
        <v>197</v>
      </c>
      <c r="O16" s="295" t="s">
        <v>339</v>
      </c>
      <c r="P16" s="289" t="s">
        <v>319</v>
      </c>
      <c r="Q16" s="289" t="s">
        <v>84</v>
      </c>
      <c r="R16" s="289" t="s">
        <v>320</v>
      </c>
      <c r="S16" s="289" t="s">
        <v>144</v>
      </c>
      <c r="T16" s="291">
        <v>297500</v>
      </c>
      <c r="U16" s="295" t="s">
        <v>245</v>
      </c>
      <c r="V16" s="291">
        <v>297500</v>
      </c>
      <c r="W16" s="295" t="s">
        <v>245</v>
      </c>
      <c r="X16" s="295" t="s">
        <v>245</v>
      </c>
      <c r="Y16" s="295" t="s">
        <v>245</v>
      </c>
      <c r="Z16" s="295" t="s">
        <v>245</v>
      </c>
      <c r="AA16" s="289" t="s">
        <v>245</v>
      </c>
      <c r="AB16" s="291">
        <v>52500</v>
      </c>
      <c r="AC16" s="289" t="s">
        <v>86</v>
      </c>
      <c r="AD16" s="289" t="s">
        <v>245</v>
      </c>
      <c r="AE16" s="291">
        <v>297500</v>
      </c>
      <c r="AF16" s="289" t="s">
        <v>245</v>
      </c>
      <c r="AG16" s="289" t="s">
        <v>245</v>
      </c>
      <c r="AH16" s="293" t="s">
        <v>591</v>
      </c>
      <c r="AI16" s="293" t="s">
        <v>674</v>
      </c>
      <c r="AJ16" s="289"/>
      <c r="AK16" s="303"/>
    </row>
    <row r="17" spans="1:37" s="20" customFormat="1" ht="60" x14ac:dyDescent="0.25">
      <c r="B17" s="296"/>
      <c r="C17" s="296"/>
      <c r="D17" s="290"/>
      <c r="E17" s="296"/>
      <c r="F17" s="296"/>
      <c r="G17" s="296"/>
      <c r="H17" s="296"/>
      <c r="I17" s="296"/>
      <c r="J17" s="93" t="s">
        <v>329</v>
      </c>
      <c r="K17" s="93" t="s">
        <v>330</v>
      </c>
      <c r="L17" s="93" t="s">
        <v>331</v>
      </c>
      <c r="M17" s="95">
        <v>0.5</v>
      </c>
      <c r="N17" s="296"/>
      <c r="O17" s="296"/>
      <c r="P17" s="290"/>
      <c r="Q17" s="290"/>
      <c r="R17" s="290"/>
      <c r="S17" s="290"/>
      <c r="T17" s="292"/>
      <c r="U17" s="296"/>
      <c r="V17" s="292"/>
      <c r="W17" s="296"/>
      <c r="X17" s="296"/>
      <c r="Y17" s="296"/>
      <c r="Z17" s="296"/>
      <c r="AA17" s="290"/>
      <c r="AB17" s="292"/>
      <c r="AC17" s="290"/>
      <c r="AD17" s="290"/>
      <c r="AE17" s="292"/>
      <c r="AF17" s="290"/>
      <c r="AG17" s="290"/>
      <c r="AH17" s="294"/>
      <c r="AI17" s="294"/>
      <c r="AJ17" s="290"/>
      <c r="AK17" s="303"/>
    </row>
    <row r="18" spans="1:37" s="96" customFormat="1" ht="12.75" x14ac:dyDescent="0.25">
      <c r="B18" s="97" t="s">
        <v>73</v>
      </c>
      <c r="C18" s="98"/>
      <c r="D18" s="98"/>
      <c r="E18" s="98"/>
      <c r="F18" s="98"/>
      <c r="G18" s="98"/>
      <c r="H18" s="98"/>
      <c r="I18" s="98"/>
    </row>
    <row r="19" spans="1:37" s="96" customFormat="1" ht="12.75" x14ac:dyDescent="0.25">
      <c r="A19" s="98"/>
      <c r="B19" s="97" t="s">
        <v>74</v>
      </c>
      <c r="C19" s="98"/>
      <c r="D19" s="98"/>
      <c r="E19" s="98"/>
      <c r="F19" s="98"/>
      <c r="G19" s="98"/>
      <c r="H19" s="98"/>
      <c r="I19" s="98"/>
    </row>
  </sheetData>
  <mergeCells count="18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17"/>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H10:AH11"/>
    <mergeCell ref="AI10:AI11"/>
    <mergeCell ref="AJ10:AJ11"/>
    <mergeCell ref="Y10:Y11"/>
    <mergeCell ref="Z10:Z11"/>
    <mergeCell ref="AA10:AA11"/>
    <mergeCell ref="AB10:AB11"/>
    <mergeCell ref="AC10:AC11"/>
    <mergeCell ref="AD10:AD11"/>
    <mergeCell ref="B12:B13"/>
    <mergeCell ref="C12:C13"/>
    <mergeCell ref="D12:D13"/>
    <mergeCell ref="E12:E13"/>
    <mergeCell ref="F12:F13"/>
    <mergeCell ref="G12:G13"/>
    <mergeCell ref="AE10:AE11"/>
    <mergeCell ref="AF10:AF11"/>
    <mergeCell ref="AG10:AG11"/>
    <mergeCell ref="S10:S11"/>
    <mergeCell ref="T10:T11"/>
    <mergeCell ref="U10:U11"/>
    <mergeCell ref="V10:V11"/>
    <mergeCell ref="W10:W11"/>
    <mergeCell ref="X10:X11"/>
    <mergeCell ref="I10:I11"/>
    <mergeCell ref="N10:N11"/>
    <mergeCell ref="O10:O11"/>
    <mergeCell ref="P10:P11"/>
    <mergeCell ref="Q10:Q11"/>
    <mergeCell ref="R10:R11"/>
    <mergeCell ref="AB12:AB13"/>
    <mergeCell ref="AC12:AC13"/>
    <mergeCell ref="R12:R13"/>
    <mergeCell ref="S12:S13"/>
    <mergeCell ref="T12:T13"/>
    <mergeCell ref="U12:U13"/>
    <mergeCell ref="V12:V13"/>
    <mergeCell ref="W12:W13"/>
    <mergeCell ref="H12:H13"/>
    <mergeCell ref="I12:I13"/>
    <mergeCell ref="N12:N13"/>
    <mergeCell ref="O12:O13"/>
    <mergeCell ref="P12:P13"/>
    <mergeCell ref="Q12:Q13"/>
    <mergeCell ref="Q14:Q15"/>
    <mergeCell ref="R14:R15"/>
    <mergeCell ref="S14:S15"/>
    <mergeCell ref="T14:T15"/>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G14:AG15"/>
    <mergeCell ref="AH14:AH15"/>
    <mergeCell ref="AI14:AI15"/>
    <mergeCell ref="AJ14:AJ15"/>
    <mergeCell ref="B16:B17"/>
    <mergeCell ref="C16:C17"/>
    <mergeCell ref="D16:D17"/>
    <mergeCell ref="E16:E17"/>
    <mergeCell ref="F16:F17"/>
    <mergeCell ref="G16:G17"/>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R16:R17"/>
    <mergeCell ref="S16:S17"/>
    <mergeCell ref="T16:T17"/>
    <mergeCell ref="U16:U17"/>
    <mergeCell ref="V16:V17"/>
    <mergeCell ref="W16:W17"/>
    <mergeCell ref="H16:H17"/>
    <mergeCell ref="I16:I17"/>
    <mergeCell ref="N16:N17"/>
    <mergeCell ref="O16:O17"/>
    <mergeCell ref="P16:P17"/>
    <mergeCell ref="Q16:Q17"/>
    <mergeCell ref="AJ16:AJ17"/>
    <mergeCell ref="AD16:AD17"/>
    <mergeCell ref="AE16:AE17"/>
    <mergeCell ref="AF16:AF17"/>
    <mergeCell ref="AG16:AG17"/>
    <mergeCell ref="AH16:AH17"/>
    <mergeCell ref="AI16:AI17"/>
    <mergeCell ref="X16:X17"/>
    <mergeCell ref="Y16:Y17"/>
    <mergeCell ref="Z16:Z17"/>
    <mergeCell ref="AA16:AA17"/>
    <mergeCell ref="AB16:AB17"/>
    <mergeCell ref="AC16:AC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3308-2171-4793-ABF5-194762C2BA40}">
  <dimension ref="A1:AJ49"/>
  <sheetViews>
    <sheetView topLeftCell="A47" zoomScale="90" zoomScaleNormal="90" workbookViewId="0">
      <selection activeCell="AJ47" sqref="AJ47:AJ49"/>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6.42578125" customWidth="1"/>
  </cols>
  <sheetData>
    <row r="1" spans="1:36"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307" t="s">
        <v>0</v>
      </c>
      <c r="C3" s="307" t="s">
        <v>1</v>
      </c>
      <c r="D3" s="307" t="s">
        <v>28</v>
      </c>
      <c r="E3" s="307" t="s">
        <v>29</v>
      </c>
      <c r="F3" s="307" t="s">
        <v>30</v>
      </c>
      <c r="G3" s="307" t="s">
        <v>3</v>
      </c>
      <c r="H3" s="307" t="s">
        <v>4</v>
      </c>
      <c r="I3" s="307" t="s">
        <v>5</v>
      </c>
      <c r="J3" s="308" t="s">
        <v>6</v>
      </c>
      <c r="K3" s="308"/>
      <c r="L3" s="308"/>
      <c r="M3" s="308"/>
      <c r="N3" s="305" t="s">
        <v>47</v>
      </c>
      <c r="O3" s="307" t="s">
        <v>31</v>
      </c>
      <c r="P3" s="314" t="s">
        <v>42</v>
      </c>
      <c r="Q3" s="314" t="s">
        <v>32</v>
      </c>
      <c r="R3" s="314" t="s">
        <v>37</v>
      </c>
      <c r="S3" s="314" t="s">
        <v>33</v>
      </c>
      <c r="T3" s="307" t="s">
        <v>55</v>
      </c>
      <c r="U3" s="307" t="s">
        <v>57</v>
      </c>
      <c r="V3" s="308" t="s">
        <v>59</v>
      </c>
      <c r="W3" s="308"/>
      <c r="X3" s="308"/>
      <c r="Y3" s="308"/>
      <c r="Z3" s="308"/>
      <c r="AA3" s="308"/>
      <c r="AB3" s="307" t="s">
        <v>69</v>
      </c>
      <c r="AC3" s="309" t="s">
        <v>75</v>
      </c>
      <c r="AD3" s="311" t="s">
        <v>77</v>
      </c>
      <c r="AE3" s="312"/>
      <c r="AF3" s="313"/>
      <c r="AG3" s="305" t="s">
        <v>27</v>
      </c>
      <c r="AH3" s="305" t="s">
        <v>36</v>
      </c>
      <c r="AI3" s="307" t="s">
        <v>34</v>
      </c>
      <c r="AJ3" s="305" t="s">
        <v>35</v>
      </c>
    </row>
    <row r="4" spans="1:36" ht="169.35" customHeight="1" x14ac:dyDescent="0.25">
      <c r="A4" s="1"/>
      <c r="B4" s="307"/>
      <c r="C4" s="307"/>
      <c r="D4" s="307"/>
      <c r="E4" s="307"/>
      <c r="F4" s="307"/>
      <c r="G4" s="307"/>
      <c r="H4" s="307"/>
      <c r="I4" s="307"/>
      <c r="J4" s="3" t="s">
        <v>7</v>
      </c>
      <c r="K4" s="3" t="s">
        <v>8</v>
      </c>
      <c r="L4" s="3" t="s">
        <v>9</v>
      </c>
      <c r="M4" s="11" t="s">
        <v>10</v>
      </c>
      <c r="N4" s="306"/>
      <c r="O4" s="307"/>
      <c r="P4" s="314"/>
      <c r="Q4" s="314"/>
      <c r="R4" s="314"/>
      <c r="S4" s="314"/>
      <c r="T4" s="307"/>
      <c r="U4" s="307"/>
      <c r="V4" s="3" t="s">
        <v>61</v>
      </c>
      <c r="W4" s="3" t="s">
        <v>62</v>
      </c>
      <c r="X4" s="3" t="s">
        <v>15</v>
      </c>
      <c r="Y4" s="3" t="s">
        <v>63</v>
      </c>
      <c r="Z4" s="3" t="s">
        <v>60</v>
      </c>
      <c r="AA4" s="3" t="s">
        <v>25</v>
      </c>
      <c r="AB4" s="307"/>
      <c r="AC4" s="310"/>
      <c r="AD4" s="3" t="s">
        <v>16</v>
      </c>
      <c r="AE4" s="3" t="s">
        <v>17</v>
      </c>
      <c r="AF4" s="3" t="s">
        <v>26</v>
      </c>
      <c r="AG4" s="306"/>
      <c r="AH4" s="306"/>
      <c r="AI4" s="307"/>
      <c r="AJ4" s="30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316" t="s">
        <v>215</v>
      </c>
      <c r="C6" s="316" t="s">
        <v>216</v>
      </c>
      <c r="D6" s="316" t="s">
        <v>217</v>
      </c>
      <c r="E6" s="316" t="s">
        <v>218</v>
      </c>
      <c r="F6" s="316" t="s">
        <v>219</v>
      </c>
      <c r="G6" s="316" t="s">
        <v>220</v>
      </c>
      <c r="H6" s="316" t="s">
        <v>221</v>
      </c>
      <c r="I6" s="316" t="s">
        <v>79</v>
      </c>
      <c r="J6" s="23" t="s">
        <v>222</v>
      </c>
      <c r="K6" s="23" t="s">
        <v>223</v>
      </c>
      <c r="L6" s="23" t="s">
        <v>224</v>
      </c>
      <c r="M6" s="23">
        <v>1</v>
      </c>
      <c r="N6" s="316" t="s">
        <v>197</v>
      </c>
      <c r="O6" s="316" t="s">
        <v>209</v>
      </c>
      <c r="P6" s="322" t="s">
        <v>225</v>
      </c>
      <c r="Q6" s="322" t="s">
        <v>84</v>
      </c>
      <c r="R6" s="322" t="s">
        <v>85</v>
      </c>
      <c r="S6" s="322" t="s">
        <v>144</v>
      </c>
      <c r="T6" s="318">
        <v>312500</v>
      </c>
      <c r="U6" s="318">
        <v>312500</v>
      </c>
      <c r="V6" s="318">
        <v>312500</v>
      </c>
      <c r="W6" s="320"/>
      <c r="X6" s="320"/>
      <c r="Y6" s="320"/>
      <c r="Z6" s="320"/>
      <c r="AA6" s="344"/>
      <c r="AB6" s="318">
        <v>55148</v>
      </c>
      <c r="AC6" s="338" t="s">
        <v>226</v>
      </c>
      <c r="AD6" s="338"/>
      <c r="AE6" s="338"/>
      <c r="AF6" s="340">
        <v>312500</v>
      </c>
      <c r="AG6" s="338"/>
      <c r="AH6" s="342" t="s">
        <v>227</v>
      </c>
      <c r="AI6" s="342" t="s">
        <v>228</v>
      </c>
      <c r="AJ6" s="336">
        <v>45390</v>
      </c>
    </row>
    <row r="7" spans="1:36" s="15" customFormat="1" ht="80.099999999999994" customHeight="1" x14ac:dyDescent="0.25">
      <c r="A7" s="22"/>
      <c r="B7" s="317"/>
      <c r="C7" s="317"/>
      <c r="D7" s="317"/>
      <c r="E7" s="317"/>
      <c r="F7" s="317"/>
      <c r="G7" s="317"/>
      <c r="H7" s="317"/>
      <c r="I7" s="317"/>
      <c r="J7" s="24" t="s">
        <v>229</v>
      </c>
      <c r="K7" s="24" t="s">
        <v>230</v>
      </c>
      <c r="L7" s="24" t="s">
        <v>231</v>
      </c>
      <c r="M7" s="24">
        <v>1</v>
      </c>
      <c r="N7" s="317"/>
      <c r="O7" s="317"/>
      <c r="P7" s="323"/>
      <c r="Q7" s="323"/>
      <c r="R7" s="323"/>
      <c r="S7" s="323"/>
      <c r="T7" s="319"/>
      <c r="U7" s="319"/>
      <c r="V7" s="319"/>
      <c r="W7" s="321"/>
      <c r="X7" s="321"/>
      <c r="Y7" s="321"/>
      <c r="Z7" s="321"/>
      <c r="AA7" s="345"/>
      <c r="AB7" s="319"/>
      <c r="AC7" s="339"/>
      <c r="AD7" s="339"/>
      <c r="AE7" s="339"/>
      <c r="AF7" s="341"/>
      <c r="AG7" s="339"/>
      <c r="AH7" s="343"/>
      <c r="AI7" s="343"/>
      <c r="AJ7" s="337"/>
    </row>
    <row r="8" spans="1:36" s="15" customFormat="1" ht="80.099999999999994" customHeight="1" x14ac:dyDescent="0.25">
      <c r="A8" s="22"/>
      <c r="B8" s="324" t="s">
        <v>535</v>
      </c>
      <c r="C8" s="327" t="s">
        <v>536</v>
      </c>
      <c r="D8" s="327" t="s">
        <v>537</v>
      </c>
      <c r="E8" s="327" t="s">
        <v>538</v>
      </c>
      <c r="F8" s="327" t="s">
        <v>536</v>
      </c>
      <c r="G8" s="327" t="s">
        <v>539</v>
      </c>
      <c r="H8" s="327" t="s">
        <v>79</v>
      </c>
      <c r="I8" s="327" t="s">
        <v>79</v>
      </c>
      <c r="J8" s="165" t="s">
        <v>540</v>
      </c>
      <c r="K8" s="165" t="s">
        <v>541</v>
      </c>
      <c r="L8" s="165" t="s">
        <v>542</v>
      </c>
      <c r="M8" s="166">
        <v>0.6</v>
      </c>
      <c r="N8" s="327" t="s">
        <v>543</v>
      </c>
      <c r="O8" s="327" t="s">
        <v>628</v>
      </c>
      <c r="P8" s="324" t="s">
        <v>225</v>
      </c>
      <c r="Q8" s="324" t="s">
        <v>84</v>
      </c>
      <c r="R8" s="324" t="s">
        <v>85</v>
      </c>
      <c r="S8" s="330" t="s">
        <v>144</v>
      </c>
      <c r="T8" s="333">
        <v>390000</v>
      </c>
      <c r="U8" s="333">
        <v>390000</v>
      </c>
      <c r="V8" s="333">
        <v>390000</v>
      </c>
      <c r="W8" s="327" t="s">
        <v>245</v>
      </c>
      <c r="X8" s="327" t="s">
        <v>245</v>
      </c>
      <c r="Y8" s="327" t="s">
        <v>245</v>
      </c>
      <c r="Z8" s="327" t="s">
        <v>245</v>
      </c>
      <c r="AA8" s="324" t="s">
        <v>245</v>
      </c>
      <c r="AB8" s="333">
        <v>405000</v>
      </c>
      <c r="AC8" s="324" t="s">
        <v>226</v>
      </c>
      <c r="AD8" s="324" t="s">
        <v>245</v>
      </c>
      <c r="AE8" s="324" t="s">
        <v>245</v>
      </c>
      <c r="AF8" s="333">
        <v>390000</v>
      </c>
      <c r="AG8" s="324" t="s">
        <v>245</v>
      </c>
      <c r="AH8" s="167" t="s">
        <v>462</v>
      </c>
      <c r="AI8" s="167" t="s">
        <v>463</v>
      </c>
      <c r="AJ8" s="346" t="s">
        <v>245</v>
      </c>
    </row>
    <row r="9" spans="1:36" s="15" customFormat="1" ht="80.099999999999994" customHeight="1" x14ac:dyDescent="0.25">
      <c r="A9" s="22"/>
      <c r="B9" s="325"/>
      <c r="C9" s="328"/>
      <c r="D9" s="328"/>
      <c r="E9" s="328"/>
      <c r="F9" s="328"/>
      <c r="G9" s="328"/>
      <c r="H9" s="328"/>
      <c r="I9" s="328"/>
      <c r="J9" s="165" t="s">
        <v>544</v>
      </c>
      <c r="K9" s="165" t="s">
        <v>545</v>
      </c>
      <c r="L9" s="165" t="s">
        <v>542</v>
      </c>
      <c r="M9" s="166">
        <v>0.6</v>
      </c>
      <c r="N9" s="328"/>
      <c r="O9" s="328"/>
      <c r="P9" s="325"/>
      <c r="Q9" s="325"/>
      <c r="R9" s="325"/>
      <c r="S9" s="331"/>
      <c r="T9" s="334"/>
      <c r="U9" s="334"/>
      <c r="V9" s="334"/>
      <c r="W9" s="328"/>
      <c r="X9" s="328"/>
      <c r="Y9" s="328"/>
      <c r="Z9" s="328"/>
      <c r="AA9" s="325"/>
      <c r="AB9" s="334"/>
      <c r="AC9" s="325"/>
      <c r="AD9" s="325"/>
      <c r="AE9" s="325"/>
      <c r="AF9" s="334"/>
      <c r="AG9" s="325"/>
      <c r="AH9" s="168"/>
      <c r="AI9" s="168"/>
      <c r="AJ9" s="347"/>
    </row>
    <row r="10" spans="1:36" ht="102" x14ac:dyDescent="0.25">
      <c r="A10" s="1"/>
      <c r="B10" s="325"/>
      <c r="C10" s="328"/>
      <c r="D10" s="328"/>
      <c r="E10" s="328"/>
      <c r="F10" s="328"/>
      <c r="G10" s="328"/>
      <c r="H10" s="328"/>
      <c r="I10" s="328"/>
      <c r="J10" s="165" t="s">
        <v>546</v>
      </c>
      <c r="K10" s="165" t="s">
        <v>547</v>
      </c>
      <c r="L10" s="165" t="s">
        <v>150</v>
      </c>
      <c r="M10" s="165">
        <v>302</v>
      </c>
      <c r="N10" s="328"/>
      <c r="O10" s="328"/>
      <c r="P10" s="325"/>
      <c r="Q10" s="325"/>
      <c r="R10" s="325"/>
      <c r="S10" s="331"/>
      <c r="T10" s="334"/>
      <c r="U10" s="334"/>
      <c r="V10" s="334"/>
      <c r="W10" s="328"/>
      <c r="X10" s="328"/>
      <c r="Y10" s="328"/>
      <c r="Z10" s="328"/>
      <c r="AA10" s="325"/>
      <c r="AB10" s="334"/>
      <c r="AC10" s="325"/>
      <c r="AD10" s="325"/>
      <c r="AE10" s="325"/>
      <c r="AF10" s="334"/>
      <c r="AG10" s="325"/>
      <c r="AH10" s="168"/>
      <c r="AI10" s="168"/>
      <c r="AJ10" s="347"/>
    </row>
    <row r="11" spans="1:36" ht="119.45" customHeight="1" x14ac:dyDescent="0.25">
      <c r="A11" s="9"/>
      <c r="B11" s="326"/>
      <c r="C11" s="329"/>
      <c r="D11" s="329"/>
      <c r="E11" s="329"/>
      <c r="F11" s="329"/>
      <c r="G11" s="329"/>
      <c r="H11" s="329"/>
      <c r="I11" s="329"/>
      <c r="J11" s="165" t="s">
        <v>548</v>
      </c>
      <c r="K11" s="165" t="s">
        <v>549</v>
      </c>
      <c r="L11" s="165" t="s">
        <v>150</v>
      </c>
      <c r="M11" s="165">
        <v>302</v>
      </c>
      <c r="N11" s="329"/>
      <c r="O11" s="329"/>
      <c r="P11" s="326"/>
      <c r="Q11" s="326"/>
      <c r="R11" s="326"/>
      <c r="S11" s="332"/>
      <c r="T11" s="335"/>
      <c r="U11" s="335"/>
      <c r="V11" s="335"/>
      <c r="W11" s="329"/>
      <c r="X11" s="329"/>
      <c r="Y11" s="329"/>
      <c r="Z11" s="329"/>
      <c r="AA11" s="326"/>
      <c r="AB11" s="335"/>
      <c r="AC11" s="326"/>
      <c r="AD11" s="326"/>
      <c r="AE11" s="326"/>
      <c r="AF11" s="335"/>
      <c r="AG11" s="326"/>
      <c r="AH11" s="169"/>
      <c r="AI11" s="169"/>
      <c r="AJ11" s="348"/>
    </row>
    <row r="12" spans="1:36" ht="72" x14ac:dyDescent="0.25">
      <c r="A12" s="14"/>
      <c r="B12" s="266" t="s">
        <v>550</v>
      </c>
      <c r="C12" s="268" t="s">
        <v>551</v>
      </c>
      <c r="D12" s="268" t="s">
        <v>537</v>
      </c>
      <c r="E12" s="268" t="s">
        <v>538</v>
      </c>
      <c r="F12" s="268" t="s">
        <v>551</v>
      </c>
      <c r="G12" s="268" t="s">
        <v>539</v>
      </c>
      <c r="H12" s="268" t="s">
        <v>79</v>
      </c>
      <c r="I12" s="268" t="s">
        <v>79</v>
      </c>
      <c r="J12" s="165" t="s">
        <v>245</v>
      </c>
      <c r="K12" s="165" t="s">
        <v>245</v>
      </c>
      <c r="L12" s="165" t="s">
        <v>245</v>
      </c>
      <c r="M12" s="165" t="s">
        <v>245</v>
      </c>
      <c r="N12" s="268" t="s">
        <v>245</v>
      </c>
      <c r="O12" s="268" t="s">
        <v>245</v>
      </c>
      <c r="P12" s="266" t="s">
        <v>245</v>
      </c>
      <c r="Q12" s="266" t="s">
        <v>245</v>
      </c>
      <c r="R12" s="266" t="s">
        <v>245</v>
      </c>
      <c r="S12" s="267" t="s">
        <v>245</v>
      </c>
      <c r="T12" s="269" t="s">
        <v>245</v>
      </c>
      <c r="U12" s="269" t="s">
        <v>245</v>
      </c>
      <c r="V12" s="269" t="s">
        <v>245</v>
      </c>
      <c r="W12" s="268" t="s">
        <v>245</v>
      </c>
      <c r="X12" s="268" t="s">
        <v>245</v>
      </c>
      <c r="Y12" s="268" t="s">
        <v>245</v>
      </c>
      <c r="Z12" s="268" t="s">
        <v>245</v>
      </c>
      <c r="AA12" s="266" t="s">
        <v>245</v>
      </c>
      <c r="AB12" s="269" t="s">
        <v>245</v>
      </c>
      <c r="AC12" s="266" t="s">
        <v>245</v>
      </c>
      <c r="AD12" s="266" t="s">
        <v>245</v>
      </c>
      <c r="AE12" s="266" t="s">
        <v>245</v>
      </c>
      <c r="AF12" s="269" t="s">
        <v>245</v>
      </c>
      <c r="AG12" s="266" t="s">
        <v>245</v>
      </c>
      <c r="AH12" s="167" t="s">
        <v>667</v>
      </c>
      <c r="AI12" s="167" t="s">
        <v>245</v>
      </c>
      <c r="AJ12" s="270" t="s">
        <v>245</v>
      </c>
    </row>
    <row r="13" spans="1:36" ht="76.5" x14ac:dyDescent="0.25">
      <c r="B13" s="324" t="s">
        <v>559</v>
      </c>
      <c r="C13" s="327" t="s">
        <v>560</v>
      </c>
      <c r="D13" s="327" t="s">
        <v>537</v>
      </c>
      <c r="E13" s="327" t="s">
        <v>538</v>
      </c>
      <c r="F13" s="327" t="s">
        <v>560</v>
      </c>
      <c r="G13" s="327" t="s">
        <v>539</v>
      </c>
      <c r="H13" s="327" t="s">
        <v>79</v>
      </c>
      <c r="I13" s="327" t="s">
        <v>79</v>
      </c>
      <c r="J13" s="165" t="s">
        <v>556</v>
      </c>
      <c r="K13" s="165" t="s">
        <v>557</v>
      </c>
      <c r="L13" s="165" t="s">
        <v>558</v>
      </c>
      <c r="M13" s="170">
        <v>3000</v>
      </c>
      <c r="N13" s="327" t="s">
        <v>543</v>
      </c>
      <c r="O13" s="327" t="s">
        <v>561</v>
      </c>
      <c r="P13" s="324" t="s">
        <v>225</v>
      </c>
      <c r="Q13" s="324" t="s">
        <v>84</v>
      </c>
      <c r="R13" s="324" t="s">
        <v>85</v>
      </c>
      <c r="S13" s="330" t="s">
        <v>144</v>
      </c>
      <c r="T13" s="333">
        <v>200000</v>
      </c>
      <c r="U13" s="333">
        <v>200000</v>
      </c>
      <c r="V13" s="333">
        <v>200000</v>
      </c>
      <c r="W13" s="327" t="s">
        <v>245</v>
      </c>
      <c r="X13" s="327" t="s">
        <v>245</v>
      </c>
      <c r="Y13" s="327" t="s">
        <v>245</v>
      </c>
      <c r="Z13" s="327" t="s">
        <v>245</v>
      </c>
      <c r="AA13" s="324" t="s">
        <v>245</v>
      </c>
      <c r="AB13" s="333">
        <v>200000</v>
      </c>
      <c r="AC13" s="324" t="s">
        <v>226</v>
      </c>
      <c r="AD13" s="324" t="s">
        <v>245</v>
      </c>
      <c r="AE13" s="324" t="s">
        <v>245</v>
      </c>
      <c r="AF13" s="333">
        <v>200000</v>
      </c>
      <c r="AG13" s="324" t="s">
        <v>245</v>
      </c>
      <c r="AH13" s="349" t="s">
        <v>451</v>
      </c>
      <c r="AI13" s="349" t="s">
        <v>452</v>
      </c>
      <c r="AJ13" s="351" t="s">
        <v>245</v>
      </c>
    </row>
    <row r="14" spans="1:36" ht="102" x14ac:dyDescent="0.25">
      <c r="B14" s="325"/>
      <c r="C14" s="328"/>
      <c r="D14" s="328"/>
      <c r="E14" s="328"/>
      <c r="F14" s="328"/>
      <c r="G14" s="328"/>
      <c r="H14" s="328"/>
      <c r="I14" s="328"/>
      <c r="J14" s="165" t="s">
        <v>546</v>
      </c>
      <c r="K14" s="165" t="s">
        <v>547</v>
      </c>
      <c r="L14" s="165" t="s">
        <v>150</v>
      </c>
      <c r="M14" s="170">
        <v>2380</v>
      </c>
      <c r="N14" s="328"/>
      <c r="O14" s="328"/>
      <c r="P14" s="325"/>
      <c r="Q14" s="325"/>
      <c r="R14" s="325"/>
      <c r="S14" s="331"/>
      <c r="T14" s="334"/>
      <c r="U14" s="334"/>
      <c r="V14" s="334"/>
      <c r="W14" s="328"/>
      <c r="X14" s="328"/>
      <c r="Y14" s="328"/>
      <c r="Z14" s="328"/>
      <c r="AA14" s="325"/>
      <c r="AB14" s="334"/>
      <c r="AC14" s="325"/>
      <c r="AD14" s="325"/>
      <c r="AE14" s="325"/>
      <c r="AF14" s="334"/>
      <c r="AG14" s="325"/>
      <c r="AH14" s="350"/>
      <c r="AI14" s="350"/>
      <c r="AJ14" s="351"/>
    </row>
    <row r="15" spans="1:36" ht="114.75" x14ac:dyDescent="0.25">
      <c r="B15" s="352" t="s">
        <v>562</v>
      </c>
      <c r="C15" s="327" t="s">
        <v>563</v>
      </c>
      <c r="D15" s="327" t="s">
        <v>537</v>
      </c>
      <c r="E15" s="327" t="s">
        <v>538</v>
      </c>
      <c r="F15" s="327" t="s">
        <v>563</v>
      </c>
      <c r="G15" s="327" t="s">
        <v>539</v>
      </c>
      <c r="H15" s="327" t="s">
        <v>79</v>
      </c>
      <c r="I15" s="327" t="s">
        <v>79</v>
      </c>
      <c r="J15" s="165" t="s">
        <v>540</v>
      </c>
      <c r="K15" s="165" t="s">
        <v>541</v>
      </c>
      <c r="L15" s="165" t="s">
        <v>542</v>
      </c>
      <c r="M15" s="165">
        <v>0.46</v>
      </c>
      <c r="N15" s="327" t="s">
        <v>543</v>
      </c>
      <c r="O15" s="327" t="s">
        <v>564</v>
      </c>
      <c r="P15" s="324" t="s">
        <v>225</v>
      </c>
      <c r="Q15" s="324" t="s">
        <v>84</v>
      </c>
      <c r="R15" s="324" t="s">
        <v>85</v>
      </c>
      <c r="S15" s="330" t="s">
        <v>144</v>
      </c>
      <c r="T15" s="353">
        <v>1266536</v>
      </c>
      <c r="U15" s="333">
        <v>1266536</v>
      </c>
      <c r="V15" s="333">
        <v>1266536</v>
      </c>
      <c r="W15" s="327" t="s">
        <v>245</v>
      </c>
      <c r="X15" s="327" t="s">
        <v>245</v>
      </c>
      <c r="Y15" s="327" t="s">
        <v>245</v>
      </c>
      <c r="Z15" s="327" t="s">
        <v>245</v>
      </c>
      <c r="AA15" s="324" t="s">
        <v>245</v>
      </c>
      <c r="AB15" s="333">
        <v>2007876</v>
      </c>
      <c r="AC15" s="324" t="s">
        <v>226</v>
      </c>
      <c r="AD15" s="324" t="s">
        <v>245</v>
      </c>
      <c r="AE15" s="324" t="s">
        <v>245</v>
      </c>
      <c r="AF15" s="333">
        <v>1266536</v>
      </c>
      <c r="AG15" s="324" t="s">
        <v>245</v>
      </c>
      <c r="AH15" s="354" t="s">
        <v>565</v>
      </c>
      <c r="AI15" s="354" t="s">
        <v>268</v>
      </c>
      <c r="AJ15" s="355">
        <v>45624</v>
      </c>
    </row>
    <row r="16" spans="1:36" ht="63.75" x14ac:dyDescent="0.25">
      <c r="B16" s="352"/>
      <c r="C16" s="328"/>
      <c r="D16" s="328"/>
      <c r="E16" s="328"/>
      <c r="F16" s="328"/>
      <c r="G16" s="328"/>
      <c r="H16" s="328"/>
      <c r="I16" s="328"/>
      <c r="J16" s="165" t="s">
        <v>553</v>
      </c>
      <c r="K16" s="165" t="s">
        <v>554</v>
      </c>
      <c r="L16" s="165" t="s">
        <v>555</v>
      </c>
      <c r="M16" s="165">
        <v>45</v>
      </c>
      <c r="N16" s="328"/>
      <c r="O16" s="328"/>
      <c r="P16" s="325"/>
      <c r="Q16" s="325"/>
      <c r="R16" s="325"/>
      <c r="S16" s="331"/>
      <c r="T16" s="353"/>
      <c r="U16" s="334"/>
      <c r="V16" s="334"/>
      <c r="W16" s="328"/>
      <c r="X16" s="328"/>
      <c r="Y16" s="328"/>
      <c r="Z16" s="328"/>
      <c r="AA16" s="325"/>
      <c r="AB16" s="334"/>
      <c r="AC16" s="325"/>
      <c r="AD16" s="325"/>
      <c r="AE16" s="325"/>
      <c r="AF16" s="334"/>
      <c r="AG16" s="325"/>
      <c r="AH16" s="354"/>
      <c r="AI16" s="354"/>
      <c r="AJ16" s="356"/>
    </row>
    <row r="17" spans="2:36" ht="76.5" x14ac:dyDescent="0.25">
      <c r="B17" s="352"/>
      <c r="C17" s="328"/>
      <c r="D17" s="328"/>
      <c r="E17" s="328"/>
      <c r="F17" s="328"/>
      <c r="G17" s="328"/>
      <c r="H17" s="328"/>
      <c r="I17" s="328"/>
      <c r="J17" s="165" t="s">
        <v>556</v>
      </c>
      <c r="K17" s="165" t="s">
        <v>557</v>
      </c>
      <c r="L17" s="165" t="s">
        <v>558</v>
      </c>
      <c r="M17" s="170">
        <v>1705</v>
      </c>
      <c r="N17" s="328"/>
      <c r="O17" s="328"/>
      <c r="P17" s="325"/>
      <c r="Q17" s="325"/>
      <c r="R17" s="325"/>
      <c r="S17" s="331"/>
      <c r="T17" s="353"/>
      <c r="U17" s="334"/>
      <c r="V17" s="334"/>
      <c r="W17" s="328"/>
      <c r="X17" s="328"/>
      <c r="Y17" s="328"/>
      <c r="Z17" s="328"/>
      <c r="AA17" s="325"/>
      <c r="AB17" s="334"/>
      <c r="AC17" s="325"/>
      <c r="AD17" s="325"/>
      <c r="AE17" s="325"/>
      <c r="AF17" s="334"/>
      <c r="AG17" s="325"/>
      <c r="AH17" s="354"/>
      <c r="AI17" s="354"/>
      <c r="AJ17" s="356"/>
    </row>
    <row r="18" spans="2:36" ht="102" x14ac:dyDescent="0.25">
      <c r="B18" s="352"/>
      <c r="C18" s="328"/>
      <c r="D18" s="328"/>
      <c r="E18" s="328"/>
      <c r="F18" s="328"/>
      <c r="G18" s="328"/>
      <c r="H18" s="328"/>
      <c r="I18" s="328"/>
      <c r="J18" s="165" t="s">
        <v>546</v>
      </c>
      <c r="K18" s="165" t="s">
        <v>547</v>
      </c>
      <c r="L18" s="165" t="s">
        <v>150</v>
      </c>
      <c r="M18" s="170">
        <v>6848</v>
      </c>
      <c r="N18" s="328"/>
      <c r="O18" s="328"/>
      <c r="P18" s="325"/>
      <c r="Q18" s="325"/>
      <c r="R18" s="325"/>
      <c r="S18" s="331"/>
      <c r="T18" s="353"/>
      <c r="U18" s="334"/>
      <c r="V18" s="334"/>
      <c r="W18" s="328"/>
      <c r="X18" s="328"/>
      <c r="Y18" s="328"/>
      <c r="Z18" s="328"/>
      <c r="AA18" s="325"/>
      <c r="AB18" s="334"/>
      <c r="AC18" s="325"/>
      <c r="AD18" s="325"/>
      <c r="AE18" s="325"/>
      <c r="AF18" s="334"/>
      <c r="AG18" s="325"/>
      <c r="AH18" s="354"/>
      <c r="AI18" s="354"/>
      <c r="AJ18" s="356"/>
    </row>
    <row r="19" spans="2:36" ht="102" x14ac:dyDescent="0.25">
      <c r="B19" s="352"/>
      <c r="C19" s="329"/>
      <c r="D19" s="329"/>
      <c r="E19" s="329"/>
      <c r="F19" s="329"/>
      <c r="G19" s="329"/>
      <c r="H19" s="329"/>
      <c r="I19" s="329"/>
      <c r="J19" s="165" t="s">
        <v>548</v>
      </c>
      <c r="K19" s="165" t="s">
        <v>549</v>
      </c>
      <c r="L19" s="165" t="s">
        <v>150</v>
      </c>
      <c r="M19" s="170">
        <v>185</v>
      </c>
      <c r="N19" s="329"/>
      <c r="O19" s="329"/>
      <c r="P19" s="326"/>
      <c r="Q19" s="326"/>
      <c r="R19" s="326"/>
      <c r="S19" s="332"/>
      <c r="T19" s="353"/>
      <c r="U19" s="335"/>
      <c r="V19" s="335"/>
      <c r="W19" s="329"/>
      <c r="X19" s="329"/>
      <c r="Y19" s="329"/>
      <c r="Z19" s="329"/>
      <c r="AA19" s="326"/>
      <c r="AB19" s="335"/>
      <c r="AC19" s="326"/>
      <c r="AD19" s="326"/>
      <c r="AE19" s="326"/>
      <c r="AF19" s="335"/>
      <c r="AG19" s="326"/>
      <c r="AH19" s="354"/>
      <c r="AI19" s="354"/>
      <c r="AJ19" s="356"/>
    </row>
    <row r="20" spans="2:36" ht="102" x14ac:dyDescent="0.25">
      <c r="B20" s="352" t="s">
        <v>566</v>
      </c>
      <c r="C20" s="328" t="s">
        <v>567</v>
      </c>
      <c r="D20" s="327" t="s">
        <v>537</v>
      </c>
      <c r="E20" s="327" t="s">
        <v>538</v>
      </c>
      <c r="F20" s="328" t="s">
        <v>567</v>
      </c>
      <c r="G20" s="327" t="s">
        <v>539</v>
      </c>
      <c r="H20" s="327" t="s">
        <v>79</v>
      </c>
      <c r="I20" s="327" t="s">
        <v>79</v>
      </c>
      <c r="J20" s="165" t="s">
        <v>544</v>
      </c>
      <c r="K20" s="165" t="s">
        <v>545</v>
      </c>
      <c r="L20" s="165" t="s">
        <v>542</v>
      </c>
      <c r="M20" s="165">
        <v>17</v>
      </c>
      <c r="N20" s="328" t="s">
        <v>543</v>
      </c>
      <c r="O20" s="328" t="s">
        <v>568</v>
      </c>
      <c r="P20" s="324" t="s">
        <v>225</v>
      </c>
      <c r="Q20" s="324" t="s">
        <v>84</v>
      </c>
      <c r="R20" s="324" t="s">
        <v>85</v>
      </c>
      <c r="S20" s="330" t="s">
        <v>144</v>
      </c>
      <c r="T20" s="353">
        <v>2004000</v>
      </c>
      <c r="U20" s="334">
        <v>2004000</v>
      </c>
      <c r="V20" s="334">
        <v>2004000</v>
      </c>
      <c r="W20" s="328" t="s">
        <v>245</v>
      </c>
      <c r="X20" s="328" t="s">
        <v>245</v>
      </c>
      <c r="Y20" s="328" t="s">
        <v>245</v>
      </c>
      <c r="Z20" s="328" t="s">
        <v>245</v>
      </c>
      <c r="AA20" s="325" t="s">
        <v>245</v>
      </c>
      <c r="AB20" s="334">
        <v>2004000</v>
      </c>
      <c r="AC20" s="325" t="s">
        <v>226</v>
      </c>
      <c r="AD20" s="325" t="s">
        <v>245</v>
      </c>
      <c r="AE20" s="325" t="s">
        <v>245</v>
      </c>
      <c r="AF20" s="334" t="s">
        <v>226</v>
      </c>
      <c r="AG20" s="325" t="s">
        <v>245</v>
      </c>
      <c r="AH20" s="357" t="s">
        <v>447</v>
      </c>
      <c r="AI20" s="357" t="s">
        <v>451</v>
      </c>
      <c r="AJ20" s="358" t="s">
        <v>668</v>
      </c>
    </row>
    <row r="21" spans="2:36" ht="63.75" x14ac:dyDescent="0.25">
      <c r="B21" s="352"/>
      <c r="C21" s="328"/>
      <c r="D21" s="328"/>
      <c r="E21" s="328"/>
      <c r="F21" s="328"/>
      <c r="G21" s="328"/>
      <c r="H21" s="328"/>
      <c r="I21" s="328"/>
      <c r="J21" s="165" t="s">
        <v>553</v>
      </c>
      <c r="K21" s="165" t="s">
        <v>554</v>
      </c>
      <c r="L21" s="165" t="s">
        <v>555</v>
      </c>
      <c r="M21" s="165">
        <v>380</v>
      </c>
      <c r="N21" s="328"/>
      <c r="O21" s="328"/>
      <c r="P21" s="325"/>
      <c r="Q21" s="325"/>
      <c r="R21" s="325"/>
      <c r="S21" s="331"/>
      <c r="T21" s="353"/>
      <c r="U21" s="334"/>
      <c r="V21" s="334"/>
      <c r="W21" s="328"/>
      <c r="X21" s="328"/>
      <c r="Y21" s="328"/>
      <c r="Z21" s="328"/>
      <c r="AA21" s="325"/>
      <c r="AB21" s="334"/>
      <c r="AC21" s="325"/>
      <c r="AD21" s="325"/>
      <c r="AE21" s="325"/>
      <c r="AF21" s="334"/>
      <c r="AG21" s="325"/>
      <c r="AH21" s="357"/>
      <c r="AI21" s="357"/>
      <c r="AJ21" s="359"/>
    </row>
    <row r="22" spans="2:36" ht="76.5" x14ac:dyDescent="0.25">
      <c r="B22" s="352"/>
      <c r="C22" s="328"/>
      <c r="D22" s="328"/>
      <c r="E22" s="328"/>
      <c r="F22" s="328"/>
      <c r="G22" s="328"/>
      <c r="H22" s="328"/>
      <c r="I22" s="328"/>
      <c r="J22" s="165" t="s">
        <v>556</v>
      </c>
      <c r="K22" s="165" t="s">
        <v>557</v>
      </c>
      <c r="L22" s="165" t="s">
        <v>558</v>
      </c>
      <c r="M22" s="170">
        <v>10</v>
      </c>
      <c r="N22" s="328"/>
      <c r="O22" s="328"/>
      <c r="P22" s="325"/>
      <c r="Q22" s="325"/>
      <c r="R22" s="325"/>
      <c r="S22" s="331"/>
      <c r="T22" s="353"/>
      <c r="U22" s="334"/>
      <c r="V22" s="334"/>
      <c r="W22" s="328"/>
      <c r="X22" s="328"/>
      <c r="Y22" s="328"/>
      <c r="Z22" s="328"/>
      <c r="AA22" s="325"/>
      <c r="AB22" s="334"/>
      <c r="AC22" s="325"/>
      <c r="AD22" s="325"/>
      <c r="AE22" s="325"/>
      <c r="AF22" s="334"/>
      <c r="AG22" s="325"/>
      <c r="AH22" s="357"/>
      <c r="AI22" s="357"/>
      <c r="AJ22" s="359"/>
    </row>
    <row r="23" spans="2:36" ht="102" x14ac:dyDescent="0.25">
      <c r="B23" s="352"/>
      <c r="C23" s="328"/>
      <c r="D23" s="328"/>
      <c r="E23" s="328"/>
      <c r="F23" s="328"/>
      <c r="G23" s="328"/>
      <c r="H23" s="328"/>
      <c r="I23" s="328"/>
      <c r="J23" s="165" t="s">
        <v>546</v>
      </c>
      <c r="K23" s="165" t="s">
        <v>547</v>
      </c>
      <c r="L23" s="165" t="s">
        <v>150</v>
      </c>
      <c r="M23" s="170">
        <v>164</v>
      </c>
      <c r="N23" s="328"/>
      <c r="O23" s="328"/>
      <c r="P23" s="325"/>
      <c r="Q23" s="325"/>
      <c r="R23" s="325"/>
      <c r="S23" s="331"/>
      <c r="T23" s="353"/>
      <c r="U23" s="334"/>
      <c r="V23" s="334"/>
      <c r="W23" s="328"/>
      <c r="X23" s="328"/>
      <c r="Y23" s="328"/>
      <c r="Z23" s="328"/>
      <c r="AA23" s="325"/>
      <c r="AB23" s="334"/>
      <c r="AC23" s="325"/>
      <c r="AD23" s="325"/>
      <c r="AE23" s="325"/>
      <c r="AF23" s="334"/>
      <c r="AG23" s="325"/>
      <c r="AH23" s="357"/>
      <c r="AI23" s="357"/>
      <c r="AJ23" s="359"/>
    </row>
    <row r="24" spans="2:36" ht="102" x14ac:dyDescent="0.25">
      <c r="B24" s="352"/>
      <c r="C24" s="329"/>
      <c r="D24" s="329"/>
      <c r="E24" s="329"/>
      <c r="F24" s="329"/>
      <c r="G24" s="329"/>
      <c r="H24" s="329"/>
      <c r="I24" s="329"/>
      <c r="J24" s="165" t="s">
        <v>548</v>
      </c>
      <c r="K24" s="165" t="s">
        <v>549</v>
      </c>
      <c r="L24" s="165" t="s">
        <v>150</v>
      </c>
      <c r="M24" s="170">
        <v>610</v>
      </c>
      <c r="N24" s="329"/>
      <c r="O24" s="329"/>
      <c r="P24" s="326"/>
      <c r="Q24" s="326"/>
      <c r="R24" s="326"/>
      <c r="S24" s="332"/>
      <c r="T24" s="353"/>
      <c r="U24" s="335"/>
      <c r="V24" s="335"/>
      <c r="W24" s="329"/>
      <c r="X24" s="329"/>
      <c r="Y24" s="329"/>
      <c r="Z24" s="329"/>
      <c r="AA24" s="326"/>
      <c r="AB24" s="335"/>
      <c r="AC24" s="326"/>
      <c r="AD24" s="326"/>
      <c r="AE24" s="326"/>
      <c r="AF24" s="335"/>
      <c r="AG24" s="326"/>
      <c r="AH24" s="357"/>
      <c r="AI24" s="357"/>
      <c r="AJ24" s="360"/>
    </row>
    <row r="25" spans="2:36" ht="63.75" x14ac:dyDescent="0.25">
      <c r="B25" s="361" t="s">
        <v>569</v>
      </c>
      <c r="C25" s="361" t="s">
        <v>570</v>
      </c>
      <c r="D25" s="364" t="s">
        <v>571</v>
      </c>
      <c r="E25" s="364" t="s">
        <v>572</v>
      </c>
      <c r="F25" s="367" t="s">
        <v>570</v>
      </c>
      <c r="G25" s="364" t="s">
        <v>573</v>
      </c>
      <c r="H25" s="364" t="s">
        <v>79</v>
      </c>
      <c r="I25" s="364" t="s">
        <v>79</v>
      </c>
      <c r="J25" s="171" t="s">
        <v>574</v>
      </c>
      <c r="K25" s="171" t="s">
        <v>575</v>
      </c>
      <c r="L25" s="171" t="s">
        <v>576</v>
      </c>
      <c r="M25" s="172">
        <v>1749700</v>
      </c>
      <c r="N25" s="364" t="s">
        <v>543</v>
      </c>
      <c r="O25" s="364" t="s">
        <v>577</v>
      </c>
      <c r="P25" s="373" t="s">
        <v>225</v>
      </c>
      <c r="Q25" s="373" t="s">
        <v>84</v>
      </c>
      <c r="R25" s="373" t="s">
        <v>85</v>
      </c>
      <c r="S25" s="376" t="s">
        <v>144</v>
      </c>
      <c r="T25" s="370">
        <v>1600000</v>
      </c>
      <c r="U25" s="370">
        <v>1600000</v>
      </c>
      <c r="V25" s="370">
        <v>1600000</v>
      </c>
      <c r="W25" s="364" t="s">
        <v>245</v>
      </c>
      <c r="X25" s="364" t="s">
        <v>245</v>
      </c>
      <c r="Y25" s="364" t="s">
        <v>245</v>
      </c>
      <c r="Z25" s="364" t="s">
        <v>245</v>
      </c>
      <c r="AA25" s="367" t="s">
        <v>245</v>
      </c>
      <c r="AB25" s="370">
        <v>282353</v>
      </c>
      <c r="AC25" s="373" t="s">
        <v>226</v>
      </c>
      <c r="AD25" s="373" t="s">
        <v>245</v>
      </c>
      <c r="AE25" s="373" t="s">
        <v>245</v>
      </c>
      <c r="AF25" s="370">
        <v>1600000</v>
      </c>
      <c r="AG25" s="373" t="s">
        <v>245</v>
      </c>
      <c r="AH25" s="379" t="s">
        <v>269</v>
      </c>
      <c r="AI25" s="379" t="s">
        <v>451</v>
      </c>
      <c r="AJ25" s="382" t="s">
        <v>245</v>
      </c>
    </row>
    <row r="26" spans="2:36" ht="89.25" x14ac:dyDescent="0.25">
      <c r="B26" s="362"/>
      <c r="C26" s="362"/>
      <c r="D26" s="365"/>
      <c r="E26" s="365"/>
      <c r="F26" s="368"/>
      <c r="G26" s="365"/>
      <c r="H26" s="365"/>
      <c r="I26" s="365"/>
      <c r="J26" s="171" t="s">
        <v>578</v>
      </c>
      <c r="K26" s="171" t="s">
        <v>579</v>
      </c>
      <c r="L26" s="171" t="s">
        <v>318</v>
      </c>
      <c r="M26" s="171">
        <v>1</v>
      </c>
      <c r="N26" s="365"/>
      <c r="O26" s="365"/>
      <c r="P26" s="374"/>
      <c r="Q26" s="374"/>
      <c r="R26" s="374"/>
      <c r="S26" s="377"/>
      <c r="T26" s="371"/>
      <c r="U26" s="371"/>
      <c r="V26" s="371"/>
      <c r="W26" s="365"/>
      <c r="X26" s="365"/>
      <c r="Y26" s="365"/>
      <c r="Z26" s="365"/>
      <c r="AA26" s="368"/>
      <c r="AB26" s="371"/>
      <c r="AC26" s="374"/>
      <c r="AD26" s="374"/>
      <c r="AE26" s="374"/>
      <c r="AF26" s="371"/>
      <c r="AG26" s="374"/>
      <c r="AH26" s="380"/>
      <c r="AI26" s="380"/>
      <c r="AJ26" s="383"/>
    </row>
    <row r="27" spans="2:36" ht="51" x14ac:dyDescent="0.25">
      <c r="B27" s="363"/>
      <c r="C27" s="363"/>
      <c r="D27" s="366"/>
      <c r="E27" s="366"/>
      <c r="F27" s="369"/>
      <c r="G27" s="366"/>
      <c r="H27" s="366"/>
      <c r="I27" s="366"/>
      <c r="J27" s="171" t="s">
        <v>580</v>
      </c>
      <c r="K27" s="171" t="s">
        <v>581</v>
      </c>
      <c r="L27" s="171" t="s">
        <v>582</v>
      </c>
      <c r="M27" s="173">
        <v>2000</v>
      </c>
      <c r="N27" s="366"/>
      <c r="O27" s="366"/>
      <c r="P27" s="375"/>
      <c r="Q27" s="375"/>
      <c r="R27" s="375"/>
      <c r="S27" s="378"/>
      <c r="T27" s="372"/>
      <c r="U27" s="372"/>
      <c r="V27" s="372"/>
      <c r="W27" s="366"/>
      <c r="X27" s="366"/>
      <c r="Y27" s="366"/>
      <c r="Z27" s="366"/>
      <c r="AA27" s="369"/>
      <c r="AB27" s="372"/>
      <c r="AC27" s="375"/>
      <c r="AD27" s="375"/>
      <c r="AE27" s="375"/>
      <c r="AF27" s="372"/>
      <c r="AG27" s="375"/>
      <c r="AH27" s="381"/>
      <c r="AI27" s="381"/>
      <c r="AJ27" s="383"/>
    </row>
    <row r="28" spans="2:36" ht="63.75" x14ac:dyDescent="0.25">
      <c r="B28" s="373" t="s">
        <v>583</v>
      </c>
      <c r="C28" s="364" t="s">
        <v>584</v>
      </c>
      <c r="D28" s="364" t="s">
        <v>571</v>
      </c>
      <c r="E28" s="364" t="s">
        <v>572</v>
      </c>
      <c r="F28" s="364" t="s">
        <v>584</v>
      </c>
      <c r="G28" s="364" t="s">
        <v>573</v>
      </c>
      <c r="H28" s="364" t="s">
        <v>79</v>
      </c>
      <c r="I28" s="364" t="s">
        <v>79</v>
      </c>
      <c r="J28" s="171" t="s">
        <v>574</v>
      </c>
      <c r="K28" s="171" t="s">
        <v>575</v>
      </c>
      <c r="L28" s="171" t="s">
        <v>576</v>
      </c>
      <c r="M28" s="172">
        <v>935825</v>
      </c>
      <c r="N28" s="364" t="s">
        <v>543</v>
      </c>
      <c r="O28" s="364" t="s">
        <v>577</v>
      </c>
      <c r="P28" s="373" t="s">
        <v>225</v>
      </c>
      <c r="Q28" s="373" t="s">
        <v>84</v>
      </c>
      <c r="R28" s="373" t="s">
        <v>85</v>
      </c>
      <c r="S28" s="376" t="s">
        <v>144</v>
      </c>
      <c r="T28" s="370">
        <v>798000</v>
      </c>
      <c r="U28" s="370">
        <v>798000</v>
      </c>
      <c r="V28" s="370">
        <v>798000</v>
      </c>
      <c r="W28" s="364" t="s">
        <v>245</v>
      </c>
      <c r="X28" s="364" t="s">
        <v>245</v>
      </c>
      <c r="Y28" s="364" t="s">
        <v>245</v>
      </c>
      <c r="Z28" s="364" t="s">
        <v>245</v>
      </c>
      <c r="AA28" s="367" t="s">
        <v>245</v>
      </c>
      <c r="AB28" s="370">
        <v>140825</v>
      </c>
      <c r="AC28" s="373" t="s">
        <v>226</v>
      </c>
      <c r="AD28" s="373" t="s">
        <v>245</v>
      </c>
      <c r="AE28" s="373" t="s">
        <v>245</v>
      </c>
      <c r="AF28" s="370">
        <v>798000</v>
      </c>
      <c r="AG28" s="373" t="s">
        <v>245</v>
      </c>
      <c r="AH28" s="379" t="s">
        <v>452</v>
      </c>
      <c r="AI28" s="379" t="s">
        <v>276</v>
      </c>
      <c r="AJ28" s="384" t="s">
        <v>245</v>
      </c>
    </row>
    <row r="29" spans="2:36" ht="89.25" x14ac:dyDescent="0.25">
      <c r="B29" s="374"/>
      <c r="C29" s="365"/>
      <c r="D29" s="365"/>
      <c r="E29" s="365"/>
      <c r="F29" s="365"/>
      <c r="G29" s="365"/>
      <c r="H29" s="365"/>
      <c r="I29" s="365"/>
      <c r="J29" s="171" t="s">
        <v>578</v>
      </c>
      <c r="K29" s="171" t="s">
        <v>579</v>
      </c>
      <c r="L29" s="171" t="s">
        <v>318</v>
      </c>
      <c r="M29" s="171">
        <v>1</v>
      </c>
      <c r="N29" s="365"/>
      <c r="O29" s="365"/>
      <c r="P29" s="374"/>
      <c r="Q29" s="374"/>
      <c r="R29" s="374"/>
      <c r="S29" s="377"/>
      <c r="T29" s="371"/>
      <c r="U29" s="371"/>
      <c r="V29" s="371"/>
      <c r="W29" s="365"/>
      <c r="X29" s="365"/>
      <c r="Y29" s="365"/>
      <c r="Z29" s="365"/>
      <c r="AA29" s="368"/>
      <c r="AB29" s="371"/>
      <c r="AC29" s="374"/>
      <c r="AD29" s="374"/>
      <c r="AE29" s="374"/>
      <c r="AF29" s="371"/>
      <c r="AG29" s="374"/>
      <c r="AH29" s="380"/>
      <c r="AI29" s="380"/>
      <c r="AJ29" s="385"/>
    </row>
    <row r="30" spans="2:36" ht="51" x14ac:dyDescent="0.25">
      <c r="B30" s="375"/>
      <c r="C30" s="366"/>
      <c r="D30" s="366"/>
      <c r="E30" s="366"/>
      <c r="F30" s="366"/>
      <c r="G30" s="366"/>
      <c r="H30" s="366"/>
      <c r="I30" s="366"/>
      <c r="J30" s="171" t="s">
        <v>580</v>
      </c>
      <c r="K30" s="171" t="s">
        <v>581</v>
      </c>
      <c r="L30" s="171" t="s">
        <v>582</v>
      </c>
      <c r="M30" s="173">
        <v>850</v>
      </c>
      <c r="N30" s="366"/>
      <c r="O30" s="366"/>
      <c r="P30" s="375"/>
      <c r="Q30" s="375"/>
      <c r="R30" s="375"/>
      <c r="S30" s="378"/>
      <c r="T30" s="372"/>
      <c r="U30" s="372"/>
      <c r="V30" s="372"/>
      <c r="W30" s="366"/>
      <c r="X30" s="366"/>
      <c r="Y30" s="366"/>
      <c r="Z30" s="366"/>
      <c r="AA30" s="369"/>
      <c r="AB30" s="372"/>
      <c r="AC30" s="375"/>
      <c r="AD30" s="375"/>
      <c r="AE30" s="375"/>
      <c r="AF30" s="372"/>
      <c r="AG30" s="375"/>
      <c r="AH30" s="381"/>
      <c r="AI30" s="381"/>
      <c r="AJ30" s="386"/>
    </row>
    <row r="31" spans="2:36" ht="63.75" x14ac:dyDescent="0.25">
      <c r="B31" s="373" t="s">
        <v>585</v>
      </c>
      <c r="C31" s="364" t="s">
        <v>586</v>
      </c>
      <c r="D31" s="364" t="s">
        <v>571</v>
      </c>
      <c r="E31" s="364" t="s">
        <v>572</v>
      </c>
      <c r="F31" s="364" t="s">
        <v>586</v>
      </c>
      <c r="G31" s="364" t="s">
        <v>573</v>
      </c>
      <c r="H31" s="364" t="s">
        <v>79</v>
      </c>
      <c r="I31" s="364" t="s">
        <v>79</v>
      </c>
      <c r="J31" s="171" t="s">
        <v>574</v>
      </c>
      <c r="K31" s="171" t="s">
        <v>575</v>
      </c>
      <c r="L31" s="171" t="s">
        <v>576</v>
      </c>
      <c r="M31" s="172">
        <v>455211</v>
      </c>
      <c r="N31" s="364" t="s">
        <v>197</v>
      </c>
      <c r="O31" s="364" t="s">
        <v>95</v>
      </c>
      <c r="P31" s="373" t="s">
        <v>225</v>
      </c>
      <c r="Q31" s="373" t="s">
        <v>84</v>
      </c>
      <c r="R31" s="373" t="s">
        <v>85</v>
      </c>
      <c r="S31" s="376" t="s">
        <v>144</v>
      </c>
      <c r="T31" s="370">
        <v>334134.94</v>
      </c>
      <c r="U31" s="370">
        <v>334134.94</v>
      </c>
      <c r="V31" s="370">
        <v>334134.94</v>
      </c>
      <c r="W31" s="364" t="s">
        <v>245</v>
      </c>
      <c r="X31" s="364" t="s">
        <v>245</v>
      </c>
      <c r="Y31" s="364" t="s">
        <v>245</v>
      </c>
      <c r="Z31" s="364" t="s">
        <v>245</v>
      </c>
      <c r="AA31" s="367" t="s">
        <v>245</v>
      </c>
      <c r="AB31" s="370">
        <v>58964.99</v>
      </c>
      <c r="AC31" s="373" t="s">
        <v>226</v>
      </c>
      <c r="AD31" s="373" t="s">
        <v>245</v>
      </c>
      <c r="AE31" s="373" t="s">
        <v>245</v>
      </c>
      <c r="AF31" s="370">
        <v>334134.94</v>
      </c>
      <c r="AG31" s="373" t="s">
        <v>245</v>
      </c>
      <c r="AH31" s="387" t="s">
        <v>587</v>
      </c>
      <c r="AI31" s="387" t="s">
        <v>447</v>
      </c>
      <c r="AJ31" s="384" t="s">
        <v>245</v>
      </c>
    </row>
    <row r="32" spans="2:36" ht="89.25" x14ac:dyDescent="0.25">
      <c r="B32" s="374"/>
      <c r="C32" s="365"/>
      <c r="D32" s="365"/>
      <c r="E32" s="365"/>
      <c r="F32" s="365"/>
      <c r="G32" s="365"/>
      <c r="H32" s="365"/>
      <c r="I32" s="365"/>
      <c r="J32" s="171" t="s">
        <v>578</v>
      </c>
      <c r="K32" s="171" t="s">
        <v>579</v>
      </c>
      <c r="L32" s="171" t="s">
        <v>318</v>
      </c>
      <c r="M32" s="171">
        <v>1</v>
      </c>
      <c r="N32" s="365"/>
      <c r="O32" s="365"/>
      <c r="P32" s="374"/>
      <c r="Q32" s="374"/>
      <c r="R32" s="374"/>
      <c r="S32" s="377"/>
      <c r="T32" s="371"/>
      <c r="U32" s="371"/>
      <c r="V32" s="371"/>
      <c r="W32" s="365"/>
      <c r="X32" s="365"/>
      <c r="Y32" s="365"/>
      <c r="Z32" s="365"/>
      <c r="AA32" s="368"/>
      <c r="AB32" s="371"/>
      <c r="AC32" s="374"/>
      <c r="AD32" s="374"/>
      <c r="AE32" s="374"/>
      <c r="AF32" s="371"/>
      <c r="AG32" s="374"/>
      <c r="AH32" s="388"/>
      <c r="AI32" s="388"/>
      <c r="AJ32" s="385"/>
    </row>
    <row r="33" spans="2:36" ht="51" x14ac:dyDescent="0.25">
      <c r="B33" s="375"/>
      <c r="C33" s="366"/>
      <c r="D33" s="366"/>
      <c r="E33" s="366"/>
      <c r="F33" s="366"/>
      <c r="G33" s="366"/>
      <c r="H33" s="366"/>
      <c r="I33" s="366"/>
      <c r="J33" s="171" t="s">
        <v>580</v>
      </c>
      <c r="K33" s="171" t="s">
        <v>581</v>
      </c>
      <c r="L33" s="171" t="s">
        <v>582</v>
      </c>
      <c r="M33" s="173">
        <v>194</v>
      </c>
      <c r="N33" s="366"/>
      <c r="O33" s="366"/>
      <c r="P33" s="375"/>
      <c r="Q33" s="375"/>
      <c r="R33" s="375"/>
      <c r="S33" s="378"/>
      <c r="T33" s="372"/>
      <c r="U33" s="372"/>
      <c r="V33" s="372"/>
      <c r="W33" s="366"/>
      <c r="X33" s="366"/>
      <c r="Y33" s="366"/>
      <c r="Z33" s="366"/>
      <c r="AA33" s="369"/>
      <c r="AB33" s="372"/>
      <c r="AC33" s="375"/>
      <c r="AD33" s="375"/>
      <c r="AE33" s="375"/>
      <c r="AF33" s="372"/>
      <c r="AG33" s="375"/>
      <c r="AH33" s="389"/>
      <c r="AI33" s="389"/>
      <c r="AJ33" s="386"/>
    </row>
    <row r="34" spans="2:36" ht="63.75" x14ac:dyDescent="0.25">
      <c r="B34" s="373" t="s">
        <v>588</v>
      </c>
      <c r="C34" s="364" t="s">
        <v>589</v>
      </c>
      <c r="D34" s="364" t="s">
        <v>571</v>
      </c>
      <c r="E34" s="364" t="s">
        <v>572</v>
      </c>
      <c r="F34" s="364" t="s">
        <v>589</v>
      </c>
      <c r="G34" s="364" t="s">
        <v>573</v>
      </c>
      <c r="H34" s="364" t="s">
        <v>79</v>
      </c>
      <c r="I34" s="364" t="s">
        <v>79</v>
      </c>
      <c r="J34" s="171" t="s">
        <v>574</v>
      </c>
      <c r="K34" s="171" t="s">
        <v>575</v>
      </c>
      <c r="L34" s="171" t="s">
        <v>576</v>
      </c>
      <c r="M34" s="172">
        <v>820000</v>
      </c>
      <c r="N34" s="364" t="s">
        <v>543</v>
      </c>
      <c r="O34" s="364" t="s">
        <v>577</v>
      </c>
      <c r="P34" s="373" t="s">
        <v>225</v>
      </c>
      <c r="Q34" s="373" t="s">
        <v>84</v>
      </c>
      <c r="R34" s="373" t="s">
        <v>85</v>
      </c>
      <c r="S34" s="376" t="s">
        <v>144</v>
      </c>
      <c r="T34" s="370">
        <v>700000</v>
      </c>
      <c r="U34" s="370">
        <v>700000</v>
      </c>
      <c r="V34" s="370">
        <v>700000</v>
      </c>
      <c r="W34" s="364" t="s">
        <v>245</v>
      </c>
      <c r="X34" s="364" t="s">
        <v>245</v>
      </c>
      <c r="Y34" s="364" t="s">
        <v>245</v>
      </c>
      <c r="Z34" s="364" t="s">
        <v>245</v>
      </c>
      <c r="AA34" s="367" t="s">
        <v>245</v>
      </c>
      <c r="AB34" s="370">
        <v>123530</v>
      </c>
      <c r="AC34" s="373" t="s">
        <v>226</v>
      </c>
      <c r="AD34" s="373" t="s">
        <v>245</v>
      </c>
      <c r="AE34" s="373" t="s">
        <v>245</v>
      </c>
      <c r="AF34" s="370">
        <v>700000</v>
      </c>
      <c r="AG34" s="373" t="s">
        <v>245</v>
      </c>
      <c r="AH34" s="379" t="s">
        <v>590</v>
      </c>
      <c r="AI34" s="379" t="s">
        <v>591</v>
      </c>
      <c r="AJ34" s="384" t="s">
        <v>245</v>
      </c>
    </row>
    <row r="35" spans="2:36" ht="89.25" x14ac:dyDescent="0.25">
      <c r="B35" s="374"/>
      <c r="C35" s="365"/>
      <c r="D35" s="365"/>
      <c r="E35" s="365"/>
      <c r="F35" s="365"/>
      <c r="G35" s="365"/>
      <c r="H35" s="365"/>
      <c r="I35" s="365"/>
      <c r="J35" s="171" t="s">
        <v>578</v>
      </c>
      <c r="K35" s="171" t="s">
        <v>579</v>
      </c>
      <c r="L35" s="171" t="s">
        <v>318</v>
      </c>
      <c r="M35" s="171">
        <v>1</v>
      </c>
      <c r="N35" s="365"/>
      <c r="O35" s="365"/>
      <c r="P35" s="374"/>
      <c r="Q35" s="374"/>
      <c r="R35" s="374"/>
      <c r="S35" s="377"/>
      <c r="T35" s="371"/>
      <c r="U35" s="371"/>
      <c r="V35" s="371"/>
      <c r="W35" s="365"/>
      <c r="X35" s="365"/>
      <c r="Y35" s="365"/>
      <c r="Z35" s="365"/>
      <c r="AA35" s="368"/>
      <c r="AB35" s="371"/>
      <c r="AC35" s="374"/>
      <c r="AD35" s="374"/>
      <c r="AE35" s="374"/>
      <c r="AF35" s="371"/>
      <c r="AG35" s="374"/>
      <c r="AH35" s="380"/>
      <c r="AI35" s="380"/>
      <c r="AJ35" s="385"/>
    </row>
    <row r="36" spans="2:36" ht="51" x14ac:dyDescent="0.25">
      <c r="B36" s="375"/>
      <c r="C36" s="366"/>
      <c r="D36" s="366"/>
      <c r="E36" s="366"/>
      <c r="F36" s="366"/>
      <c r="G36" s="366"/>
      <c r="H36" s="366"/>
      <c r="I36" s="366"/>
      <c r="J36" s="171" t="s">
        <v>580</v>
      </c>
      <c r="K36" s="171" t="s">
        <v>581</v>
      </c>
      <c r="L36" s="171" t="s">
        <v>582</v>
      </c>
      <c r="M36" s="173">
        <v>200</v>
      </c>
      <c r="N36" s="366"/>
      <c r="O36" s="366"/>
      <c r="P36" s="375"/>
      <c r="Q36" s="375"/>
      <c r="R36" s="375"/>
      <c r="S36" s="378"/>
      <c r="T36" s="372"/>
      <c r="U36" s="372"/>
      <c r="V36" s="372"/>
      <c r="W36" s="366"/>
      <c r="X36" s="366"/>
      <c r="Y36" s="366"/>
      <c r="Z36" s="366"/>
      <c r="AA36" s="369"/>
      <c r="AB36" s="372"/>
      <c r="AC36" s="375"/>
      <c r="AD36" s="375"/>
      <c r="AE36" s="375"/>
      <c r="AF36" s="372"/>
      <c r="AG36" s="375"/>
      <c r="AH36" s="381"/>
      <c r="AI36" s="381"/>
      <c r="AJ36" s="386"/>
    </row>
    <row r="37" spans="2:36" ht="63.75" x14ac:dyDescent="0.25">
      <c r="B37" s="373" t="s">
        <v>592</v>
      </c>
      <c r="C37" s="364" t="s">
        <v>593</v>
      </c>
      <c r="D37" s="364" t="s">
        <v>571</v>
      </c>
      <c r="E37" s="364" t="s">
        <v>572</v>
      </c>
      <c r="F37" s="364" t="s">
        <v>593</v>
      </c>
      <c r="G37" s="364" t="s">
        <v>573</v>
      </c>
      <c r="H37" s="364" t="s">
        <v>79</v>
      </c>
      <c r="I37" s="364" t="s">
        <v>79</v>
      </c>
      <c r="J37" s="171" t="s">
        <v>574</v>
      </c>
      <c r="K37" s="171" t="s">
        <v>575</v>
      </c>
      <c r="L37" s="171" t="s">
        <v>576</v>
      </c>
      <c r="M37" s="172">
        <v>588236</v>
      </c>
      <c r="N37" s="364" t="s">
        <v>197</v>
      </c>
      <c r="O37" s="364" t="s">
        <v>105</v>
      </c>
      <c r="P37" s="373" t="s">
        <v>225</v>
      </c>
      <c r="Q37" s="373" t="s">
        <v>84</v>
      </c>
      <c r="R37" s="373" t="s">
        <v>85</v>
      </c>
      <c r="S37" s="376" t="s">
        <v>144</v>
      </c>
      <c r="T37" s="370">
        <v>500000</v>
      </c>
      <c r="U37" s="370">
        <v>500000</v>
      </c>
      <c r="V37" s="370">
        <v>500000</v>
      </c>
      <c r="W37" s="364" t="s">
        <v>245</v>
      </c>
      <c r="X37" s="364" t="s">
        <v>245</v>
      </c>
      <c r="Y37" s="364" t="s">
        <v>245</v>
      </c>
      <c r="Z37" s="364" t="s">
        <v>245</v>
      </c>
      <c r="AA37" s="367" t="s">
        <v>245</v>
      </c>
      <c r="AB37" s="370">
        <v>88236</v>
      </c>
      <c r="AC37" s="373" t="s">
        <v>226</v>
      </c>
      <c r="AD37" s="373" t="s">
        <v>245</v>
      </c>
      <c r="AE37" s="373" t="s">
        <v>245</v>
      </c>
      <c r="AF37" s="370">
        <v>500000</v>
      </c>
      <c r="AG37" s="373" t="s">
        <v>245</v>
      </c>
      <c r="AH37" s="379" t="s">
        <v>590</v>
      </c>
      <c r="AI37" s="379" t="s">
        <v>591</v>
      </c>
      <c r="AJ37" s="384" t="s">
        <v>245</v>
      </c>
    </row>
    <row r="38" spans="2:36" ht="89.25" x14ac:dyDescent="0.25">
      <c r="B38" s="374"/>
      <c r="C38" s="365"/>
      <c r="D38" s="365"/>
      <c r="E38" s="365"/>
      <c r="F38" s="365"/>
      <c r="G38" s="365"/>
      <c r="H38" s="365"/>
      <c r="I38" s="365"/>
      <c r="J38" s="171" t="s">
        <v>578</v>
      </c>
      <c r="K38" s="171" t="s">
        <v>579</v>
      </c>
      <c r="L38" s="171" t="s">
        <v>318</v>
      </c>
      <c r="M38" s="171">
        <v>1</v>
      </c>
      <c r="N38" s="365"/>
      <c r="O38" s="365"/>
      <c r="P38" s="374"/>
      <c r="Q38" s="374"/>
      <c r="R38" s="374"/>
      <c r="S38" s="377"/>
      <c r="T38" s="371"/>
      <c r="U38" s="371"/>
      <c r="V38" s="371"/>
      <c r="W38" s="365"/>
      <c r="X38" s="365"/>
      <c r="Y38" s="365"/>
      <c r="Z38" s="365"/>
      <c r="AA38" s="368"/>
      <c r="AB38" s="371"/>
      <c r="AC38" s="374"/>
      <c r="AD38" s="374"/>
      <c r="AE38" s="374"/>
      <c r="AF38" s="371"/>
      <c r="AG38" s="374"/>
      <c r="AH38" s="380"/>
      <c r="AI38" s="380"/>
      <c r="AJ38" s="385"/>
    </row>
    <row r="39" spans="2:36" ht="51" x14ac:dyDescent="0.25">
      <c r="B39" s="375"/>
      <c r="C39" s="366"/>
      <c r="D39" s="366"/>
      <c r="E39" s="366"/>
      <c r="F39" s="366"/>
      <c r="G39" s="366"/>
      <c r="H39" s="366"/>
      <c r="I39" s="366"/>
      <c r="J39" s="171" t="s">
        <v>580</v>
      </c>
      <c r="K39" s="171" t="s">
        <v>581</v>
      </c>
      <c r="L39" s="171" t="s">
        <v>582</v>
      </c>
      <c r="M39" s="173">
        <v>250</v>
      </c>
      <c r="N39" s="366"/>
      <c r="O39" s="366"/>
      <c r="P39" s="375"/>
      <c r="Q39" s="375"/>
      <c r="R39" s="375"/>
      <c r="S39" s="378"/>
      <c r="T39" s="372"/>
      <c r="U39" s="372"/>
      <c r="V39" s="372"/>
      <c r="W39" s="366"/>
      <c r="X39" s="366"/>
      <c r="Y39" s="366"/>
      <c r="Z39" s="366"/>
      <c r="AA39" s="369"/>
      <c r="AB39" s="372"/>
      <c r="AC39" s="375"/>
      <c r="AD39" s="375"/>
      <c r="AE39" s="375"/>
      <c r="AF39" s="372"/>
      <c r="AG39" s="375"/>
      <c r="AH39" s="381"/>
      <c r="AI39" s="381"/>
      <c r="AJ39" s="386"/>
    </row>
    <row r="40" spans="2:36" ht="63.75" x14ac:dyDescent="0.25">
      <c r="B40" s="373" t="s">
        <v>594</v>
      </c>
      <c r="C40" s="361" t="s">
        <v>595</v>
      </c>
      <c r="D40" s="364" t="s">
        <v>571</v>
      </c>
      <c r="E40" s="364" t="s">
        <v>572</v>
      </c>
      <c r="F40" s="364" t="s">
        <v>595</v>
      </c>
      <c r="G40" s="364" t="s">
        <v>573</v>
      </c>
      <c r="H40" s="364" t="s">
        <v>79</v>
      </c>
      <c r="I40" s="364" t="s">
        <v>79</v>
      </c>
      <c r="J40" s="171" t="s">
        <v>574</v>
      </c>
      <c r="K40" s="171" t="s">
        <v>575</v>
      </c>
      <c r="L40" s="171" t="s">
        <v>576</v>
      </c>
      <c r="M40" s="172">
        <v>65530</v>
      </c>
      <c r="N40" s="364" t="s">
        <v>197</v>
      </c>
      <c r="O40" s="364" t="s">
        <v>105</v>
      </c>
      <c r="P40" s="373" t="s">
        <v>225</v>
      </c>
      <c r="Q40" s="373" t="s">
        <v>84</v>
      </c>
      <c r="R40" s="373" t="s">
        <v>85</v>
      </c>
      <c r="S40" s="376" t="s">
        <v>144</v>
      </c>
      <c r="T40" s="370">
        <v>55700</v>
      </c>
      <c r="U40" s="396">
        <v>55700</v>
      </c>
      <c r="V40" s="370">
        <v>55700</v>
      </c>
      <c r="W40" s="364" t="s">
        <v>245</v>
      </c>
      <c r="X40" s="364" t="s">
        <v>245</v>
      </c>
      <c r="Y40" s="364" t="s">
        <v>245</v>
      </c>
      <c r="Z40" s="364" t="s">
        <v>245</v>
      </c>
      <c r="AA40" s="367" t="s">
        <v>245</v>
      </c>
      <c r="AB40" s="370">
        <v>9830</v>
      </c>
      <c r="AC40" s="373" t="s">
        <v>226</v>
      </c>
      <c r="AD40" s="373" t="s">
        <v>245</v>
      </c>
      <c r="AE40" s="373" t="s">
        <v>245</v>
      </c>
      <c r="AF40" s="370">
        <v>55700</v>
      </c>
      <c r="AG40" s="373" t="s">
        <v>245</v>
      </c>
      <c r="AH40" s="379" t="s">
        <v>256</v>
      </c>
      <c r="AI40" s="379" t="s">
        <v>257</v>
      </c>
      <c r="AJ40" s="390">
        <v>45595</v>
      </c>
    </row>
    <row r="41" spans="2:36" ht="89.25" x14ac:dyDescent="0.25">
      <c r="B41" s="374"/>
      <c r="C41" s="362"/>
      <c r="D41" s="365"/>
      <c r="E41" s="365"/>
      <c r="F41" s="365"/>
      <c r="G41" s="365"/>
      <c r="H41" s="365"/>
      <c r="I41" s="365"/>
      <c r="J41" s="171" t="s">
        <v>578</v>
      </c>
      <c r="K41" s="171" t="s">
        <v>579</v>
      </c>
      <c r="L41" s="171" t="s">
        <v>318</v>
      </c>
      <c r="M41" s="171">
        <v>1</v>
      </c>
      <c r="N41" s="365"/>
      <c r="O41" s="365"/>
      <c r="P41" s="374"/>
      <c r="Q41" s="374"/>
      <c r="R41" s="374"/>
      <c r="S41" s="377"/>
      <c r="T41" s="371"/>
      <c r="U41" s="397"/>
      <c r="V41" s="371"/>
      <c r="W41" s="365"/>
      <c r="X41" s="365"/>
      <c r="Y41" s="365"/>
      <c r="Z41" s="365"/>
      <c r="AA41" s="368"/>
      <c r="AB41" s="371"/>
      <c r="AC41" s="374"/>
      <c r="AD41" s="374"/>
      <c r="AE41" s="374"/>
      <c r="AF41" s="371"/>
      <c r="AG41" s="374"/>
      <c r="AH41" s="380"/>
      <c r="AI41" s="380"/>
      <c r="AJ41" s="391"/>
    </row>
    <row r="42" spans="2:36" ht="51" x14ac:dyDescent="0.25">
      <c r="B42" s="375"/>
      <c r="C42" s="363"/>
      <c r="D42" s="366"/>
      <c r="E42" s="366"/>
      <c r="F42" s="366"/>
      <c r="G42" s="366"/>
      <c r="H42" s="366"/>
      <c r="I42" s="366"/>
      <c r="J42" s="171" t="s">
        <v>580</v>
      </c>
      <c r="K42" s="171" t="s">
        <v>581</v>
      </c>
      <c r="L42" s="171" t="s">
        <v>582</v>
      </c>
      <c r="M42" s="173">
        <v>83</v>
      </c>
      <c r="N42" s="366"/>
      <c r="O42" s="366"/>
      <c r="P42" s="375"/>
      <c r="Q42" s="375"/>
      <c r="R42" s="375"/>
      <c r="S42" s="378"/>
      <c r="T42" s="372"/>
      <c r="U42" s="398"/>
      <c r="V42" s="372"/>
      <c r="W42" s="366"/>
      <c r="X42" s="366"/>
      <c r="Y42" s="366"/>
      <c r="Z42" s="366"/>
      <c r="AA42" s="369"/>
      <c r="AB42" s="372"/>
      <c r="AC42" s="375"/>
      <c r="AD42" s="375"/>
      <c r="AE42" s="375"/>
      <c r="AF42" s="372"/>
      <c r="AG42" s="375"/>
      <c r="AH42" s="381"/>
      <c r="AI42" s="381"/>
      <c r="AJ42" s="391"/>
    </row>
    <row r="43" spans="2:36" ht="76.5" x14ac:dyDescent="0.25">
      <c r="B43" s="392" t="s">
        <v>596</v>
      </c>
      <c r="C43" s="394" t="s">
        <v>597</v>
      </c>
      <c r="D43" s="394" t="s">
        <v>598</v>
      </c>
      <c r="E43" s="394" t="s">
        <v>599</v>
      </c>
      <c r="F43" s="394" t="s">
        <v>597</v>
      </c>
      <c r="G43" s="394" t="s">
        <v>600</v>
      </c>
      <c r="H43" s="394" t="s">
        <v>79</v>
      </c>
      <c r="I43" s="394" t="s">
        <v>79</v>
      </c>
      <c r="J43" s="174" t="s">
        <v>601</v>
      </c>
      <c r="K43" s="174" t="s">
        <v>602</v>
      </c>
      <c r="L43" s="174" t="s">
        <v>150</v>
      </c>
      <c r="M43" s="175">
        <v>30000</v>
      </c>
      <c r="N43" s="394" t="s">
        <v>197</v>
      </c>
      <c r="O43" s="394" t="s">
        <v>209</v>
      </c>
      <c r="P43" s="394" t="s">
        <v>225</v>
      </c>
      <c r="Q43" s="394" t="s">
        <v>84</v>
      </c>
      <c r="R43" s="394" t="s">
        <v>85</v>
      </c>
      <c r="S43" s="394" t="s">
        <v>144</v>
      </c>
      <c r="T43" s="401">
        <v>356500</v>
      </c>
      <c r="U43" s="403">
        <v>356500</v>
      </c>
      <c r="V43" s="403">
        <v>356500</v>
      </c>
      <c r="W43" s="394" t="s">
        <v>245</v>
      </c>
      <c r="X43" s="394" t="s">
        <v>245</v>
      </c>
      <c r="Y43" s="394" t="s">
        <v>245</v>
      </c>
      <c r="Z43" s="394" t="s">
        <v>245</v>
      </c>
      <c r="AA43" s="394" t="s">
        <v>245</v>
      </c>
      <c r="AB43" s="399">
        <v>62912</v>
      </c>
      <c r="AC43" s="394" t="s">
        <v>226</v>
      </c>
      <c r="AD43" s="394" t="s">
        <v>245</v>
      </c>
      <c r="AE43" s="409" t="s">
        <v>245</v>
      </c>
      <c r="AF43" s="410">
        <v>356500</v>
      </c>
      <c r="AG43" s="394" t="s">
        <v>245</v>
      </c>
      <c r="AH43" s="405" t="s">
        <v>534</v>
      </c>
      <c r="AI43" s="405" t="s">
        <v>272</v>
      </c>
      <c r="AJ43" s="407" t="s">
        <v>245</v>
      </c>
    </row>
    <row r="44" spans="2:36" ht="102" x14ac:dyDescent="0.25">
      <c r="B44" s="393"/>
      <c r="C44" s="395"/>
      <c r="D44" s="395"/>
      <c r="E44" s="395"/>
      <c r="F44" s="395"/>
      <c r="G44" s="395"/>
      <c r="H44" s="395"/>
      <c r="I44" s="395"/>
      <c r="J44" s="174" t="s">
        <v>603</v>
      </c>
      <c r="K44" s="174" t="s">
        <v>604</v>
      </c>
      <c r="L44" s="174" t="s">
        <v>459</v>
      </c>
      <c r="M44" s="175">
        <v>2</v>
      </c>
      <c r="N44" s="395"/>
      <c r="O44" s="395"/>
      <c r="P44" s="395"/>
      <c r="Q44" s="395"/>
      <c r="R44" s="395"/>
      <c r="S44" s="395"/>
      <c r="T44" s="402"/>
      <c r="U44" s="404"/>
      <c r="V44" s="404"/>
      <c r="W44" s="395"/>
      <c r="X44" s="395"/>
      <c r="Y44" s="395"/>
      <c r="Z44" s="395"/>
      <c r="AA44" s="395"/>
      <c r="AB44" s="400"/>
      <c r="AC44" s="395"/>
      <c r="AD44" s="395"/>
      <c r="AE44" s="395"/>
      <c r="AF44" s="411"/>
      <c r="AG44" s="395"/>
      <c r="AH44" s="406"/>
      <c r="AI44" s="406"/>
      <c r="AJ44" s="408"/>
    </row>
    <row r="45" spans="2:36" ht="76.5" x14ac:dyDescent="0.25">
      <c r="B45" s="392" t="s">
        <v>605</v>
      </c>
      <c r="C45" s="394" t="s">
        <v>606</v>
      </c>
      <c r="D45" s="394" t="s">
        <v>598</v>
      </c>
      <c r="E45" s="394" t="s">
        <v>599</v>
      </c>
      <c r="F45" s="394" t="s">
        <v>606</v>
      </c>
      <c r="G45" s="394" t="s">
        <v>600</v>
      </c>
      <c r="H45" s="394" t="s">
        <v>79</v>
      </c>
      <c r="I45" s="394" t="s">
        <v>79</v>
      </c>
      <c r="J45" s="174" t="s">
        <v>601</v>
      </c>
      <c r="K45" s="174" t="s">
        <v>602</v>
      </c>
      <c r="L45" s="174" t="s">
        <v>150</v>
      </c>
      <c r="M45" s="175">
        <v>17500</v>
      </c>
      <c r="N45" s="394" t="s">
        <v>197</v>
      </c>
      <c r="O45" s="394" t="s">
        <v>123</v>
      </c>
      <c r="P45" s="394" t="s">
        <v>225</v>
      </c>
      <c r="Q45" s="394" t="s">
        <v>84</v>
      </c>
      <c r="R45" s="394" t="s">
        <v>85</v>
      </c>
      <c r="S45" s="394" t="s">
        <v>144</v>
      </c>
      <c r="T45" s="401">
        <v>1057330.95</v>
      </c>
      <c r="U45" s="403">
        <v>1057330.95</v>
      </c>
      <c r="V45" s="403">
        <v>1057330.95</v>
      </c>
      <c r="W45" s="394" t="s">
        <v>245</v>
      </c>
      <c r="X45" s="394" t="s">
        <v>245</v>
      </c>
      <c r="Y45" s="394" t="s">
        <v>245</v>
      </c>
      <c r="Z45" s="394" t="s">
        <v>245</v>
      </c>
      <c r="AA45" s="394" t="s">
        <v>245</v>
      </c>
      <c r="AB45" s="399">
        <v>186589.05</v>
      </c>
      <c r="AC45" s="394" t="s">
        <v>226</v>
      </c>
      <c r="AD45" s="394" t="s">
        <v>245</v>
      </c>
      <c r="AE45" s="409" t="s">
        <v>245</v>
      </c>
      <c r="AF45" s="410">
        <v>1057330.95</v>
      </c>
      <c r="AG45" s="394" t="s">
        <v>245</v>
      </c>
      <c r="AH45" s="405" t="s">
        <v>452</v>
      </c>
      <c r="AI45" s="405" t="s">
        <v>276</v>
      </c>
      <c r="AJ45" s="407" t="s">
        <v>245</v>
      </c>
    </row>
    <row r="46" spans="2:36" ht="99.6" customHeight="1" x14ac:dyDescent="0.25">
      <c r="B46" s="393"/>
      <c r="C46" s="395"/>
      <c r="D46" s="395"/>
      <c r="E46" s="395"/>
      <c r="F46" s="395"/>
      <c r="G46" s="395"/>
      <c r="H46" s="395"/>
      <c r="I46" s="395"/>
      <c r="J46" s="174" t="s">
        <v>603</v>
      </c>
      <c r="K46" s="174" t="s">
        <v>604</v>
      </c>
      <c r="L46" s="174" t="s">
        <v>459</v>
      </c>
      <c r="M46" s="176">
        <v>1.5</v>
      </c>
      <c r="N46" s="395"/>
      <c r="O46" s="395"/>
      <c r="P46" s="395"/>
      <c r="Q46" s="395"/>
      <c r="R46" s="395"/>
      <c r="S46" s="395"/>
      <c r="T46" s="402"/>
      <c r="U46" s="404"/>
      <c r="V46" s="404"/>
      <c r="W46" s="395"/>
      <c r="X46" s="395"/>
      <c r="Y46" s="395"/>
      <c r="Z46" s="395"/>
      <c r="AA46" s="395"/>
      <c r="AB46" s="400"/>
      <c r="AC46" s="395"/>
      <c r="AD46" s="395"/>
      <c r="AE46" s="395"/>
      <c r="AF46" s="411"/>
      <c r="AG46" s="395"/>
      <c r="AH46" s="406"/>
      <c r="AI46" s="406"/>
      <c r="AJ46" s="408"/>
    </row>
    <row r="47" spans="2:36" ht="89.25" x14ac:dyDescent="0.25">
      <c r="B47" s="412" t="s">
        <v>669</v>
      </c>
      <c r="C47" s="413" t="s">
        <v>670</v>
      </c>
      <c r="D47" s="413" t="s">
        <v>537</v>
      </c>
      <c r="E47" s="413" t="s">
        <v>538</v>
      </c>
      <c r="F47" s="413" t="s">
        <v>670</v>
      </c>
      <c r="G47" s="413" t="s">
        <v>539</v>
      </c>
      <c r="H47" s="413" t="s">
        <v>79</v>
      </c>
      <c r="I47" s="413" t="s">
        <v>79</v>
      </c>
      <c r="J47" s="271" t="s">
        <v>540</v>
      </c>
      <c r="K47" s="271" t="s">
        <v>541</v>
      </c>
      <c r="L47" s="271" t="s">
        <v>542</v>
      </c>
      <c r="M47" s="271">
        <v>3.04</v>
      </c>
      <c r="N47" s="413" t="s">
        <v>543</v>
      </c>
      <c r="O47" s="413" t="s">
        <v>552</v>
      </c>
      <c r="P47" s="412" t="s">
        <v>225</v>
      </c>
      <c r="Q47" s="412" t="s">
        <v>84</v>
      </c>
      <c r="R47" s="412" t="s">
        <v>85</v>
      </c>
      <c r="S47" s="412" t="s">
        <v>144</v>
      </c>
      <c r="T47" s="414">
        <v>583870</v>
      </c>
      <c r="U47" s="414">
        <v>583870</v>
      </c>
      <c r="V47" s="414">
        <v>583870</v>
      </c>
      <c r="W47" s="413" t="s">
        <v>245</v>
      </c>
      <c r="X47" s="413" t="s">
        <v>245</v>
      </c>
      <c r="Y47" s="413" t="s">
        <v>245</v>
      </c>
      <c r="Z47" s="413" t="s">
        <v>245</v>
      </c>
      <c r="AA47" s="412" t="s">
        <v>245</v>
      </c>
      <c r="AB47" s="414">
        <v>1802080</v>
      </c>
      <c r="AC47" s="412" t="s">
        <v>226</v>
      </c>
      <c r="AD47" s="412" t="s">
        <v>245</v>
      </c>
      <c r="AE47" s="412" t="s">
        <v>245</v>
      </c>
      <c r="AF47" s="414">
        <v>583870</v>
      </c>
      <c r="AG47" s="412" t="s">
        <v>245</v>
      </c>
      <c r="AH47" s="415" t="s">
        <v>671</v>
      </c>
      <c r="AI47" s="415" t="s">
        <v>447</v>
      </c>
      <c r="AJ47" s="416" t="s">
        <v>245</v>
      </c>
    </row>
    <row r="48" spans="2:36" ht="76.5" x14ac:dyDescent="0.25">
      <c r="B48" s="412"/>
      <c r="C48" s="413"/>
      <c r="D48" s="413"/>
      <c r="E48" s="413"/>
      <c r="F48" s="413"/>
      <c r="G48" s="413"/>
      <c r="H48" s="413"/>
      <c r="I48" s="413"/>
      <c r="J48" s="271" t="s">
        <v>556</v>
      </c>
      <c r="K48" s="271" t="s">
        <v>557</v>
      </c>
      <c r="L48" s="271" t="s">
        <v>558</v>
      </c>
      <c r="M48" s="272">
        <v>140</v>
      </c>
      <c r="N48" s="413"/>
      <c r="O48" s="413"/>
      <c r="P48" s="412"/>
      <c r="Q48" s="412"/>
      <c r="R48" s="412"/>
      <c r="S48" s="412"/>
      <c r="T48" s="414"/>
      <c r="U48" s="414"/>
      <c r="V48" s="414"/>
      <c r="W48" s="413"/>
      <c r="X48" s="413"/>
      <c r="Y48" s="413"/>
      <c r="Z48" s="413"/>
      <c r="AA48" s="412"/>
      <c r="AB48" s="414"/>
      <c r="AC48" s="412"/>
      <c r="AD48" s="412"/>
      <c r="AE48" s="412"/>
      <c r="AF48" s="414"/>
      <c r="AG48" s="412"/>
      <c r="AH48" s="415"/>
      <c r="AI48" s="415"/>
      <c r="AJ48" s="416"/>
    </row>
    <row r="49" spans="2:36" ht="89.25" x14ac:dyDescent="0.25">
      <c r="B49" s="412"/>
      <c r="C49" s="413"/>
      <c r="D49" s="413"/>
      <c r="E49" s="413"/>
      <c r="F49" s="413"/>
      <c r="G49" s="413"/>
      <c r="H49" s="413"/>
      <c r="I49" s="413"/>
      <c r="J49" s="271" t="s">
        <v>546</v>
      </c>
      <c r="K49" s="271" t="s">
        <v>547</v>
      </c>
      <c r="L49" s="271" t="s">
        <v>150</v>
      </c>
      <c r="M49" s="272">
        <v>973</v>
      </c>
      <c r="N49" s="413"/>
      <c r="O49" s="413"/>
      <c r="P49" s="412"/>
      <c r="Q49" s="412"/>
      <c r="R49" s="412"/>
      <c r="S49" s="412"/>
      <c r="T49" s="414"/>
      <c r="U49" s="414"/>
      <c r="V49" s="414"/>
      <c r="W49" s="413"/>
      <c r="X49" s="413"/>
      <c r="Y49" s="413"/>
      <c r="Z49" s="413"/>
      <c r="AA49" s="412"/>
      <c r="AB49" s="414"/>
      <c r="AC49" s="412"/>
      <c r="AD49" s="412"/>
      <c r="AE49" s="412"/>
      <c r="AF49" s="414"/>
      <c r="AG49" s="412"/>
      <c r="AH49" s="415"/>
      <c r="AI49" s="415"/>
      <c r="AJ49" s="416"/>
    </row>
  </sheetData>
  <mergeCells count="458">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 ref="Q47:Q49"/>
    <mergeCell ref="R47:R49"/>
    <mergeCell ref="S47:S49"/>
    <mergeCell ref="T47:T49"/>
    <mergeCell ref="U47:U49"/>
    <mergeCell ref="V47:V49"/>
    <mergeCell ref="G47:G49"/>
    <mergeCell ref="H47:H49"/>
    <mergeCell ref="I47:I49"/>
    <mergeCell ref="N47:N49"/>
    <mergeCell ref="O47:O49"/>
    <mergeCell ref="P47:P49"/>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N6:N7"/>
    <mergeCell ref="O6:O7"/>
    <mergeCell ref="P6:P7"/>
    <mergeCell ref="Q6:Q7"/>
    <mergeCell ref="B8:B11"/>
    <mergeCell ref="C8:C11"/>
    <mergeCell ref="D8:D11"/>
    <mergeCell ref="E8:E11"/>
    <mergeCell ref="F8:F11"/>
    <mergeCell ref="G8:G11"/>
    <mergeCell ref="H8:H11"/>
    <mergeCell ref="I8:I11"/>
    <mergeCell ref="N8:N11"/>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A6B9-8B49-4902-AFB1-51D91E1491CA}">
  <dimension ref="A1:AJ377"/>
  <sheetViews>
    <sheetView topLeftCell="A31" zoomScale="85" zoomScaleNormal="85" workbookViewId="0">
      <selection activeCell="E30" sqref="E30:E35"/>
    </sheetView>
  </sheetViews>
  <sheetFormatPr defaultColWidth="9.140625" defaultRowHeight="11.25" x14ac:dyDescent="0.2"/>
  <cols>
    <col min="1" max="1" width="5.140625" style="26" customWidth="1"/>
    <col min="2" max="2" width="21.5703125" style="126" customWidth="1"/>
    <col min="3" max="3" width="18.42578125" style="26" customWidth="1"/>
    <col min="4" max="4" width="14.140625" style="126" customWidth="1"/>
    <col min="5" max="5" width="14.140625" style="26" customWidth="1"/>
    <col min="6" max="6" width="18.5703125" style="26" customWidth="1"/>
    <col min="7" max="7" width="51.5703125" style="26" customWidth="1"/>
    <col min="8" max="8" width="11.42578125" style="26" customWidth="1"/>
    <col min="9" max="9" width="11.85546875" style="26" customWidth="1"/>
    <col min="10" max="10" width="15.42578125" style="30" customWidth="1"/>
    <col min="11" max="13" width="10.85546875" style="30" customWidth="1"/>
    <col min="14" max="14" width="10.85546875" style="26" customWidth="1"/>
    <col min="15" max="16" width="16.42578125" style="26" customWidth="1"/>
    <col min="17" max="17" width="19.140625" style="26" customWidth="1"/>
    <col min="18" max="18" width="16.42578125" style="26" customWidth="1"/>
    <col min="19" max="19" width="14.42578125" style="26" customWidth="1"/>
    <col min="20" max="21" width="14.42578125" style="29" customWidth="1"/>
    <col min="22" max="22" width="12" style="29" customWidth="1"/>
    <col min="23" max="23" width="11.5703125" style="29" customWidth="1"/>
    <col min="24" max="24" width="10.42578125" style="29" customWidth="1"/>
    <col min="25" max="25" width="12.140625" style="29" customWidth="1"/>
    <col min="26" max="27" width="12.5703125" style="29" customWidth="1"/>
    <col min="28" max="29" width="11.5703125" style="29" customWidth="1"/>
    <col min="30" max="30" width="12.5703125" style="29" customWidth="1"/>
    <col min="31" max="31" width="11.5703125" style="26" customWidth="1"/>
    <col min="32" max="33" width="11.5703125" style="29" customWidth="1"/>
    <col min="34" max="34" width="24.85546875" style="26" customWidth="1"/>
    <col min="35" max="35" width="20" style="26" customWidth="1"/>
    <col min="36" max="36" width="10.5703125" style="26" customWidth="1"/>
    <col min="37" max="16384" width="9.140625" style="26"/>
  </cols>
  <sheetData>
    <row r="1" spans="1:36" x14ac:dyDescent="0.2">
      <c r="A1" s="25"/>
      <c r="B1" s="417" t="s">
        <v>40</v>
      </c>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25"/>
    </row>
    <row r="2" spans="1:36" x14ac:dyDescent="0.2">
      <c r="A2" s="25"/>
      <c r="B2" s="118"/>
      <c r="C2" s="25"/>
      <c r="D2" s="118"/>
      <c r="E2" s="25"/>
      <c r="F2" s="25"/>
      <c r="G2" s="25"/>
      <c r="H2" s="25"/>
      <c r="I2" s="25"/>
      <c r="J2" s="27"/>
      <c r="K2" s="27"/>
      <c r="L2" s="27"/>
      <c r="M2" s="27"/>
      <c r="N2" s="25"/>
      <c r="O2" s="25"/>
      <c r="P2" s="25"/>
      <c r="Q2" s="25"/>
      <c r="R2" s="25"/>
      <c r="S2" s="25"/>
      <c r="T2" s="28"/>
      <c r="U2" s="28"/>
      <c r="V2" s="28"/>
      <c r="W2" s="28"/>
      <c r="X2" s="28"/>
      <c r="Y2" s="28"/>
      <c r="Z2" s="28"/>
      <c r="AA2" s="28"/>
      <c r="AB2" s="28"/>
      <c r="AC2" s="28"/>
      <c r="AD2" s="212"/>
      <c r="AE2" s="213"/>
      <c r="AF2" s="212"/>
      <c r="AG2" s="212"/>
      <c r="AH2" s="213"/>
      <c r="AI2" s="213"/>
      <c r="AJ2" s="25"/>
    </row>
    <row r="3" spans="1:36" ht="32.25" customHeight="1" x14ac:dyDescent="0.2">
      <c r="A3" s="25"/>
      <c r="B3" s="418" t="s">
        <v>0</v>
      </c>
      <c r="C3" s="418" t="s">
        <v>1</v>
      </c>
      <c r="D3" s="418" t="s">
        <v>28</v>
      </c>
      <c r="E3" s="418" t="s">
        <v>29</v>
      </c>
      <c r="F3" s="418" t="s">
        <v>30</v>
      </c>
      <c r="G3" s="418" t="s">
        <v>3</v>
      </c>
      <c r="H3" s="418" t="s">
        <v>4</v>
      </c>
      <c r="I3" s="418" t="s">
        <v>5</v>
      </c>
      <c r="J3" s="419" t="s">
        <v>6</v>
      </c>
      <c r="K3" s="419"/>
      <c r="L3" s="419"/>
      <c r="M3" s="419"/>
      <c r="N3" s="418" t="s">
        <v>47</v>
      </c>
      <c r="O3" s="418" t="s">
        <v>31</v>
      </c>
      <c r="P3" s="418" t="s">
        <v>42</v>
      </c>
      <c r="Q3" s="418" t="s">
        <v>32</v>
      </c>
      <c r="R3" s="418" t="s">
        <v>37</v>
      </c>
      <c r="S3" s="418" t="s">
        <v>33</v>
      </c>
      <c r="T3" s="418" t="s">
        <v>55</v>
      </c>
      <c r="U3" s="418" t="s">
        <v>57</v>
      </c>
      <c r="V3" s="424" t="s">
        <v>59</v>
      </c>
      <c r="W3" s="424"/>
      <c r="X3" s="424"/>
      <c r="Y3" s="424"/>
      <c r="Z3" s="424"/>
      <c r="AA3" s="424"/>
      <c r="AB3" s="418" t="s">
        <v>69</v>
      </c>
      <c r="AC3" s="418" t="s">
        <v>75</v>
      </c>
      <c r="AD3" s="418" t="s">
        <v>232</v>
      </c>
      <c r="AE3" s="418"/>
      <c r="AF3" s="418"/>
      <c r="AG3" s="418" t="s">
        <v>27</v>
      </c>
      <c r="AH3" s="418" t="s">
        <v>36</v>
      </c>
      <c r="AI3" s="418" t="s">
        <v>34</v>
      </c>
      <c r="AJ3" s="418" t="s">
        <v>35</v>
      </c>
    </row>
    <row r="4" spans="1:36" ht="105" x14ac:dyDescent="0.2">
      <c r="A4" s="25"/>
      <c r="B4" s="418"/>
      <c r="C4" s="418"/>
      <c r="D4" s="418"/>
      <c r="E4" s="418"/>
      <c r="F4" s="418"/>
      <c r="G4" s="418"/>
      <c r="H4" s="418"/>
      <c r="I4" s="418"/>
      <c r="J4" s="215" t="s">
        <v>7</v>
      </c>
      <c r="K4" s="215" t="s">
        <v>8</v>
      </c>
      <c r="L4" s="215" t="s">
        <v>9</v>
      </c>
      <c r="M4" s="215" t="s">
        <v>10</v>
      </c>
      <c r="N4" s="418"/>
      <c r="O4" s="418"/>
      <c r="P4" s="418"/>
      <c r="Q4" s="418"/>
      <c r="R4" s="418"/>
      <c r="S4" s="418"/>
      <c r="T4" s="418"/>
      <c r="U4" s="418"/>
      <c r="V4" s="214" t="s">
        <v>233</v>
      </c>
      <c r="W4" s="214" t="s">
        <v>62</v>
      </c>
      <c r="X4" s="214" t="s">
        <v>15</v>
      </c>
      <c r="Y4" s="214" t="s">
        <v>63</v>
      </c>
      <c r="Z4" s="214" t="s">
        <v>60</v>
      </c>
      <c r="AA4" s="214" t="s">
        <v>25</v>
      </c>
      <c r="AB4" s="418"/>
      <c r="AC4" s="418"/>
      <c r="AD4" s="214" t="s">
        <v>16</v>
      </c>
      <c r="AE4" s="214" t="s">
        <v>17</v>
      </c>
      <c r="AF4" s="214" t="s">
        <v>26</v>
      </c>
      <c r="AG4" s="418"/>
      <c r="AH4" s="418"/>
      <c r="AI4" s="418"/>
      <c r="AJ4" s="418"/>
    </row>
    <row r="5" spans="1:36" ht="12" thickBot="1" x14ac:dyDescent="0.25">
      <c r="A5" s="25"/>
      <c r="B5" s="216">
        <v>1</v>
      </c>
      <c r="C5" s="216">
        <v>2</v>
      </c>
      <c r="D5" s="216">
        <v>3</v>
      </c>
      <c r="E5" s="216">
        <v>4</v>
      </c>
      <c r="F5" s="216">
        <v>5</v>
      </c>
      <c r="G5" s="216">
        <v>6</v>
      </c>
      <c r="H5" s="216">
        <v>7</v>
      </c>
      <c r="I5" s="216">
        <v>8</v>
      </c>
      <c r="J5" s="217">
        <v>9</v>
      </c>
      <c r="K5" s="217">
        <v>10</v>
      </c>
      <c r="L5" s="217">
        <v>11</v>
      </c>
      <c r="M5" s="217">
        <v>12</v>
      </c>
      <c r="N5" s="216">
        <v>13</v>
      </c>
      <c r="O5" s="216">
        <v>14</v>
      </c>
      <c r="P5" s="216">
        <v>15</v>
      </c>
      <c r="Q5" s="216">
        <v>16</v>
      </c>
      <c r="R5" s="216">
        <v>17</v>
      </c>
      <c r="S5" s="216">
        <v>18</v>
      </c>
      <c r="T5" s="218">
        <v>19</v>
      </c>
      <c r="U5" s="218">
        <v>20</v>
      </c>
      <c r="V5" s="218">
        <v>21</v>
      </c>
      <c r="W5" s="218">
        <v>22</v>
      </c>
      <c r="X5" s="218">
        <v>23</v>
      </c>
      <c r="Y5" s="218">
        <v>24</v>
      </c>
      <c r="Z5" s="218">
        <v>25</v>
      </c>
      <c r="AA5" s="218">
        <v>26</v>
      </c>
      <c r="AB5" s="218">
        <v>27</v>
      </c>
      <c r="AC5" s="218">
        <v>28</v>
      </c>
      <c r="AD5" s="218">
        <v>29</v>
      </c>
      <c r="AE5" s="216">
        <v>30</v>
      </c>
      <c r="AF5" s="218">
        <v>31</v>
      </c>
      <c r="AG5" s="218">
        <v>32</v>
      </c>
      <c r="AH5" s="216">
        <v>33</v>
      </c>
      <c r="AI5" s="216">
        <v>34</v>
      </c>
      <c r="AJ5" s="216">
        <v>35</v>
      </c>
    </row>
    <row r="6" spans="1:36" ht="383.25" hidden="1" thickBot="1" x14ac:dyDescent="0.25">
      <c r="A6" s="25"/>
      <c r="B6" s="219" t="s">
        <v>49</v>
      </c>
      <c r="C6" s="219" t="s">
        <v>18</v>
      </c>
      <c r="D6" s="219" t="s">
        <v>50</v>
      </c>
      <c r="E6" s="219" t="s">
        <v>51</v>
      </c>
      <c r="F6" s="219" t="s">
        <v>2</v>
      </c>
      <c r="G6" s="219" t="s">
        <v>629</v>
      </c>
      <c r="H6" s="220" t="s">
        <v>19</v>
      </c>
      <c r="I6" s="220" t="s">
        <v>234</v>
      </c>
      <c r="J6" s="221" t="s">
        <v>12</v>
      </c>
      <c r="K6" s="221" t="s">
        <v>11</v>
      </c>
      <c r="L6" s="221" t="s">
        <v>13</v>
      </c>
      <c r="M6" s="221" t="s">
        <v>14</v>
      </c>
      <c r="N6" s="219" t="s">
        <v>48</v>
      </c>
      <c r="O6" s="220" t="s">
        <v>54</v>
      </c>
      <c r="P6" s="220" t="s">
        <v>43</v>
      </c>
      <c r="Q6" s="220" t="s">
        <v>44</v>
      </c>
      <c r="R6" s="220" t="s">
        <v>45</v>
      </c>
      <c r="S6" s="220" t="s">
        <v>46</v>
      </c>
      <c r="T6" s="222" t="s">
        <v>235</v>
      </c>
      <c r="U6" s="222" t="s">
        <v>58</v>
      </c>
      <c r="V6" s="222" t="s">
        <v>64</v>
      </c>
      <c r="W6" s="222" t="s">
        <v>65</v>
      </c>
      <c r="X6" s="222" t="s">
        <v>630</v>
      </c>
      <c r="Y6" s="222" t="s">
        <v>20</v>
      </c>
      <c r="Z6" s="222" t="s">
        <v>67</v>
      </c>
      <c r="AA6" s="223" t="s">
        <v>68</v>
      </c>
      <c r="AB6" s="222" t="s">
        <v>70</v>
      </c>
      <c r="AC6" s="222" t="s">
        <v>41</v>
      </c>
      <c r="AD6" s="222" t="s">
        <v>71</v>
      </c>
      <c r="AE6" s="219" t="s">
        <v>72</v>
      </c>
      <c r="AF6" s="222" t="s">
        <v>76</v>
      </c>
      <c r="AG6" s="222" t="s">
        <v>38</v>
      </c>
      <c r="AH6" s="220" t="s">
        <v>21</v>
      </c>
      <c r="AI6" s="220" t="s">
        <v>22</v>
      </c>
      <c r="AJ6" s="220" t="s">
        <v>39</v>
      </c>
    </row>
    <row r="7" spans="1:36" ht="48" customHeight="1" thickBot="1" x14ac:dyDescent="0.25">
      <c r="A7" s="25"/>
      <c r="B7" s="420" t="s">
        <v>236</v>
      </c>
      <c r="C7" s="420" t="s">
        <v>237</v>
      </c>
      <c r="D7" s="420" t="s">
        <v>238</v>
      </c>
      <c r="E7" s="420" t="s">
        <v>239</v>
      </c>
      <c r="F7" s="423" t="s">
        <v>631</v>
      </c>
      <c r="G7" s="420" t="s">
        <v>240</v>
      </c>
      <c r="H7" s="420" t="s">
        <v>79</v>
      </c>
      <c r="I7" s="420" t="s">
        <v>79</v>
      </c>
      <c r="J7" s="224" t="s">
        <v>241</v>
      </c>
      <c r="K7" s="225" t="s">
        <v>242</v>
      </c>
      <c r="L7" s="225" t="s">
        <v>243</v>
      </c>
      <c r="M7" s="225">
        <v>1</v>
      </c>
      <c r="N7" s="420" t="s">
        <v>197</v>
      </c>
      <c r="O7" s="420" t="s">
        <v>114</v>
      </c>
      <c r="P7" s="420" t="s">
        <v>244</v>
      </c>
      <c r="Q7" s="420" t="s">
        <v>84</v>
      </c>
      <c r="R7" s="420" t="s">
        <v>85</v>
      </c>
      <c r="S7" s="420" t="s">
        <v>144</v>
      </c>
      <c r="T7" s="425">
        <f>+U7</f>
        <v>7574428</v>
      </c>
      <c r="U7" s="426">
        <f>SUM(V7:AA9)</f>
        <v>7574428</v>
      </c>
      <c r="V7" s="426">
        <v>7574428</v>
      </c>
      <c r="W7" s="427" t="s">
        <v>245</v>
      </c>
      <c r="X7" s="427" t="s">
        <v>245</v>
      </c>
      <c r="Y7" s="427" t="s">
        <v>245</v>
      </c>
      <c r="Z7" s="427" t="s">
        <v>245</v>
      </c>
      <c r="AA7" s="427" t="s">
        <v>245</v>
      </c>
      <c r="AB7" s="426">
        <v>1336665</v>
      </c>
      <c r="AC7" s="427" t="s">
        <v>86</v>
      </c>
      <c r="AD7" s="427" t="s">
        <v>245</v>
      </c>
      <c r="AE7" s="426">
        <f t="shared" ref="AE7" si="0">+U7</f>
        <v>7574428</v>
      </c>
      <c r="AF7" s="427" t="s">
        <v>245</v>
      </c>
      <c r="AG7" s="427" t="s">
        <v>245</v>
      </c>
      <c r="AH7" s="428" t="s">
        <v>246</v>
      </c>
      <c r="AI7" s="428" t="s">
        <v>247</v>
      </c>
      <c r="AJ7" s="420"/>
    </row>
    <row r="8" spans="1:36" ht="143.25" customHeight="1" thickBot="1" x14ac:dyDescent="0.25">
      <c r="A8" s="25"/>
      <c r="B8" s="421"/>
      <c r="C8" s="421"/>
      <c r="D8" s="421"/>
      <c r="E8" s="421"/>
      <c r="F8" s="423"/>
      <c r="G8" s="421"/>
      <c r="H8" s="421"/>
      <c r="I8" s="421"/>
      <c r="J8" s="226" t="s">
        <v>248</v>
      </c>
      <c r="K8" s="227" t="s">
        <v>249</v>
      </c>
      <c r="L8" s="227" t="s">
        <v>250</v>
      </c>
      <c r="M8" s="227">
        <v>1763</v>
      </c>
      <c r="N8" s="421"/>
      <c r="O8" s="421"/>
      <c r="P8" s="421"/>
      <c r="Q8" s="421"/>
      <c r="R8" s="421"/>
      <c r="S8" s="421"/>
      <c r="T8" s="421"/>
      <c r="U8" s="426"/>
      <c r="V8" s="426"/>
      <c r="W8" s="427"/>
      <c r="X8" s="427"/>
      <c r="Y8" s="427"/>
      <c r="Z8" s="427"/>
      <c r="AA8" s="427"/>
      <c r="AB8" s="426"/>
      <c r="AC8" s="427"/>
      <c r="AD8" s="427"/>
      <c r="AE8" s="426"/>
      <c r="AF8" s="427"/>
      <c r="AG8" s="427"/>
      <c r="AH8" s="429"/>
      <c r="AI8" s="429"/>
      <c r="AJ8" s="421"/>
    </row>
    <row r="9" spans="1:36" ht="57" thickBot="1" x14ac:dyDescent="0.25">
      <c r="A9" s="25"/>
      <c r="B9" s="422"/>
      <c r="C9" s="422"/>
      <c r="D9" s="422"/>
      <c r="E9" s="422"/>
      <c r="F9" s="423"/>
      <c r="G9" s="422"/>
      <c r="H9" s="422"/>
      <c r="I9" s="422"/>
      <c r="J9" s="228" t="s">
        <v>251</v>
      </c>
      <c r="K9" s="229" t="s">
        <v>252</v>
      </c>
      <c r="L9" s="229" t="s">
        <v>253</v>
      </c>
      <c r="M9" s="229">
        <v>24000</v>
      </c>
      <c r="N9" s="422"/>
      <c r="O9" s="422"/>
      <c r="P9" s="422"/>
      <c r="Q9" s="422"/>
      <c r="R9" s="422"/>
      <c r="S9" s="422"/>
      <c r="T9" s="422"/>
      <c r="U9" s="426"/>
      <c r="V9" s="426"/>
      <c r="W9" s="427"/>
      <c r="X9" s="427"/>
      <c r="Y9" s="427"/>
      <c r="Z9" s="427"/>
      <c r="AA9" s="427"/>
      <c r="AB9" s="426"/>
      <c r="AC9" s="427"/>
      <c r="AD9" s="427"/>
      <c r="AE9" s="426"/>
      <c r="AF9" s="427"/>
      <c r="AG9" s="427"/>
      <c r="AH9" s="430"/>
      <c r="AI9" s="430"/>
      <c r="AJ9" s="422"/>
    </row>
    <row r="10" spans="1:36" ht="48" customHeight="1" thickBot="1" x14ac:dyDescent="0.25">
      <c r="A10" s="25"/>
      <c r="B10" s="420" t="s">
        <v>254</v>
      </c>
      <c r="C10" s="420" t="s">
        <v>255</v>
      </c>
      <c r="D10" s="420" t="s">
        <v>238</v>
      </c>
      <c r="E10" s="420" t="s">
        <v>239</v>
      </c>
      <c r="F10" s="423" t="s">
        <v>632</v>
      </c>
      <c r="G10" s="420" t="s">
        <v>240</v>
      </c>
      <c r="H10" s="420" t="s">
        <v>79</v>
      </c>
      <c r="I10" s="420" t="s">
        <v>79</v>
      </c>
      <c r="J10" s="230" t="s">
        <v>241</v>
      </c>
      <c r="K10" s="231" t="s">
        <v>242</v>
      </c>
      <c r="L10" s="231" t="s">
        <v>243</v>
      </c>
      <c r="M10" s="231">
        <v>1</v>
      </c>
      <c r="N10" s="420" t="s">
        <v>197</v>
      </c>
      <c r="O10" s="420" t="s">
        <v>209</v>
      </c>
      <c r="P10" s="420" t="s">
        <v>244</v>
      </c>
      <c r="Q10" s="420" t="s">
        <v>84</v>
      </c>
      <c r="R10" s="420" t="s">
        <v>85</v>
      </c>
      <c r="S10" s="420" t="s">
        <v>144</v>
      </c>
      <c r="T10" s="425">
        <f>+U10+U13+U17</f>
        <v>7398183</v>
      </c>
      <c r="U10" s="426">
        <f>SUM(V10:AA12)</f>
        <v>2455000</v>
      </c>
      <c r="V10" s="426">
        <v>2455000</v>
      </c>
      <c r="W10" s="427" t="s">
        <v>245</v>
      </c>
      <c r="X10" s="427" t="s">
        <v>245</v>
      </c>
      <c r="Y10" s="427" t="s">
        <v>245</v>
      </c>
      <c r="Z10" s="427" t="s">
        <v>245</v>
      </c>
      <c r="AA10" s="427" t="s">
        <v>245</v>
      </c>
      <c r="AB10" s="426">
        <v>433235</v>
      </c>
      <c r="AC10" s="427" t="s">
        <v>86</v>
      </c>
      <c r="AD10" s="427" t="s">
        <v>245</v>
      </c>
      <c r="AE10" s="426">
        <f t="shared" ref="AE10" si="1">+U10</f>
        <v>2455000</v>
      </c>
      <c r="AF10" s="427" t="s">
        <v>245</v>
      </c>
      <c r="AG10" s="427" t="s">
        <v>245</v>
      </c>
      <c r="AH10" s="428" t="s">
        <v>256</v>
      </c>
      <c r="AI10" s="428" t="s">
        <v>257</v>
      </c>
      <c r="AJ10" s="420"/>
    </row>
    <row r="11" spans="1:36" ht="45.75" thickBot="1" x14ac:dyDescent="0.25">
      <c r="A11" s="25"/>
      <c r="B11" s="421"/>
      <c r="C11" s="421"/>
      <c r="D11" s="421"/>
      <c r="E11" s="421"/>
      <c r="F11" s="423"/>
      <c r="G11" s="421"/>
      <c r="H11" s="421"/>
      <c r="I11" s="421"/>
      <c r="J11" s="226" t="s">
        <v>258</v>
      </c>
      <c r="K11" s="227" t="s">
        <v>259</v>
      </c>
      <c r="L11" s="227" t="s">
        <v>250</v>
      </c>
      <c r="M11" s="227">
        <v>61109</v>
      </c>
      <c r="N11" s="421"/>
      <c r="O11" s="421"/>
      <c r="P11" s="421"/>
      <c r="Q11" s="421"/>
      <c r="R11" s="421"/>
      <c r="S11" s="421"/>
      <c r="T11" s="421"/>
      <c r="U11" s="426"/>
      <c r="V11" s="426"/>
      <c r="W11" s="427"/>
      <c r="X11" s="427"/>
      <c r="Y11" s="427"/>
      <c r="Z11" s="427"/>
      <c r="AA11" s="427"/>
      <c r="AB11" s="426"/>
      <c r="AC11" s="427"/>
      <c r="AD11" s="427"/>
      <c r="AE11" s="426"/>
      <c r="AF11" s="427"/>
      <c r="AG11" s="427"/>
      <c r="AH11" s="429"/>
      <c r="AI11" s="429"/>
      <c r="AJ11" s="421"/>
    </row>
    <row r="12" spans="1:36" ht="79.5" thickBot="1" x14ac:dyDescent="0.25">
      <c r="A12" s="25"/>
      <c r="B12" s="421"/>
      <c r="C12" s="421"/>
      <c r="D12" s="421"/>
      <c r="E12" s="421"/>
      <c r="F12" s="423"/>
      <c r="G12" s="421"/>
      <c r="H12" s="421"/>
      <c r="I12" s="421"/>
      <c r="J12" s="228" t="s">
        <v>260</v>
      </c>
      <c r="K12" s="229" t="s">
        <v>261</v>
      </c>
      <c r="L12" s="229" t="s">
        <v>262</v>
      </c>
      <c r="M12" s="229">
        <v>6.1</v>
      </c>
      <c r="N12" s="421"/>
      <c r="O12" s="421"/>
      <c r="P12" s="421"/>
      <c r="Q12" s="421"/>
      <c r="R12" s="421"/>
      <c r="S12" s="421"/>
      <c r="T12" s="421"/>
      <c r="U12" s="426"/>
      <c r="V12" s="426"/>
      <c r="W12" s="427"/>
      <c r="X12" s="427"/>
      <c r="Y12" s="427"/>
      <c r="Z12" s="427"/>
      <c r="AA12" s="427"/>
      <c r="AB12" s="426"/>
      <c r="AC12" s="427"/>
      <c r="AD12" s="427"/>
      <c r="AE12" s="426"/>
      <c r="AF12" s="427"/>
      <c r="AG12" s="427"/>
      <c r="AH12" s="429"/>
      <c r="AI12" s="429"/>
      <c r="AJ12" s="421"/>
    </row>
    <row r="13" spans="1:36" ht="48" customHeight="1" thickBot="1" x14ac:dyDescent="0.25">
      <c r="A13" s="25"/>
      <c r="B13" s="421"/>
      <c r="C13" s="421"/>
      <c r="D13" s="421"/>
      <c r="E13" s="421"/>
      <c r="F13" s="423" t="s">
        <v>633</v>
      </c>
      <c r="G13" s="421"/>
      <c r="H13" s="421"/>
      <c r="I13" s="421"/>
      <c r="J13" s="230" t="s">
        <v>241</v>
      </c>
      <c r="K13" s="231" t="s">
        <v>242</v>
      </c>
      <c r="L13" s="231" t="s">
        <v>243</v>
      </c>
      <c r="M13" s="231">
        <v>1</v>
      </c>
      <c r="N13" s="421"/>
      <c r="O13" s="421"/>
      <c r="P13" s="421"/>
      <c r="Q13" s="421"/>
      <c r="R13" s="421"/>
      <c r="S13" s="421"/>
      <c r="T13" s="421"/>
      <c r="U13" s="426">
        <f>SUM(V13:AA16)</f>
        <v>2818183</v>
      </c>
      <c r="V13" s="426">
        <v>2818183</v>
      </c>
      <c r="W13" s="427" t="s">
        <v>245</v>
      </c>
      <c r="X13" s="427" t="s">
        <v>245</v>
      </c>
      <c r="Y13" s="427" t="s">
        <v>245</v>
      </c>
      <c r="Z13" s="427" t="s">
        <v>245</v>
      </c>
      <c r="AA13" s="427" t="s">
        <v>245</v>
      </c>
      <c r="AB13" s="426">
        <v>497326</v>
      </c>
      <c r="AC13" s="427" t="s">
        <v>86</v>
      </c>
      <c r="AD13" s="427" t="s">
        <v>245</v>
      </c>
      <c r="AE13" s="426">
        <f t="shared" ref="AE13:AE17" si="2">+U13</f>
        <v>2818183</v>
      </c>
      <c r="AF13" s="427" t="s">
        <v>245</v>
      </c>
      <c r="AG13" s="427" t="s">
        <v>245</v>
      </c>
      <c r="AH13" s="429"/>
      <c r="AI13" s="429"/>
      <c r="AJ13" s="421"/>
    </row>
    <row r="14" spans="1:36" ht="48" customHeight="1" thickBot="1" x14ac:dyDescent="0.25">
      <c r="A14" s="25"/>
      <c r="B14" s="421"/>
      <c r="C14" s="421"/>
      <c r="D14" s="421"/>
      <c r="E14" s="421"/>
      <c r="F14" s="423"/>
      <c r="G14" s="421"/>
      <c r="H14" s="421"/>
      <c r="I14" s="421"/>
      <c r="J14" s="230" t="s">
        <v>634</v>
      </c>
      <c r="K14" s="231" t="s">
        <v>264</v>
      </c>
      <c r="L14" s="231" t="s">
        <v>262</v>
      </c>
      <c r="M14" s="231" t="s">
        <v>635</v>
      </c>
      <c r="N14" s="421"/>
      <c r="O14" s="421"/>
      <c r="P14" s="421"/>
      <c r="Q14" s="421"/>
      <c r="R14" s="421"/>
      <c r="S14" s="421"/>
      <c r="T14" s="421"/>
      <c r="U14" s="426"/>
      <c r="V14" s="426"/>
      <c r="W14" s="427"/>
      <c r="X14" s="427"/>
      <c r="Y14" s="427"/>
      <c r="Z14" s="427"/>
      <c r="AA14" s="427"/>
      <c r="AB14" s="426"/>
      <c r="AC14" s="427"/>
      <c r="AD14" s="427"/>
      <c r="AE14" s="426"/>
      <c r="AF14" s="427"/>
      <c r="AG14" s="427"/>
      <c r="AH14" s="429"/>
      <c r="AI14" s="429"/>
      <c r="AJ14" s="421"/>
    </row>
    <row r="15" spans="1:36" ht="48" customHeight="1" thickBot="1" x14ac:dyDescent="0.25">
      <c r="A15" s="25"/>
      <c r="B15" s="421"/>
      <c r="C15" s="421"/>
      <c r="D15" s="421"/>
      <c r="E15" s="421"/>
      <c r="F15" s="423"/>
      <c r="G15" s="421"/>
      <c r="H15" s="421"/>
      <c r="I15" s="421"/>
      <c r="J15" s="226" t="s">
        <v>258</v>
      </c>
      <c r="K15" s="227" t="s">
        <v>259</v>
      </c>
      <c r="L15" s="227" t="s">
        <v>250</v>
      </c>
      <c r="M15" s="227" t="s">
        <v>636</v>
      </c>
      <c r="N15" s="421"/>
      <c r="O15" s="421"/>
      <c r="P15" s="421"/>
      <c r="Q15" s="421"/>
      <c r="R15" s="421"/>
      <c r="S15" s="421"/>
      <c r="T15" s="421"/>
      <c r="U15" s="426"/>
      <c r="V15" s="426"/>
      <c r="W15" s="427"/>
      <c r="X15" s="427"/>
      <c r="Y15" s="427"/>
      <c r="Z15" s="427"/>
      <c r="AA15" s="427"/>
      <c r="AB15" s="426"/>
      <c r="AC15" s="427"/>
      <c r="AD15" s="427"/>
      <c r="AE15" s="426"/>
      <c r="AF15" s="427"/>
      <c r="AG15" s="427"/>
      <c r="AH15" s="429"/>
      <c r="AI15" s="429"/>
      <c r="AJ15" s="421"/>
    </row>
    <row r="16" spans="1:36" ht="1.1499999999999999" customHeight="1" thickBot="1" x14ac:dyDescent="0.25">
      <c r="A16" s="25"/>
      <c r="B16" s="421"/>
      <c r="C16" s="421"/>
      <c r="D16" s="421"/>
      <c r="E16" s="421"/>
      <c r="F16" s="423"/>
      <c r="G16" s="421"/>
      <c r="H16" s="421"/>
      <c r="I16" s="421"/>
      <c r="J16" s="228" t="s">
        <v>263</v>
      </c>
      <c r="K16" s="229" t="s">
        <v>264</v>
      </c>
      <c r="L16" s="229" t="s">
        <v>262</v>
      </c>
      <c r="M16" s="229">
        <v>0.24</v>
      </c>
      <c r="N16" s="421"/>
      <c r="O16" s="421"/>
      <c r="P16" s="421"/>
      <c r="Q16" s="421"/>
      <c r="R16" s="421"/>
      <c r="S16" s="421"/>
      <c r="T16" s="421"/>
      <c r="U16" s="426"/>
      <c r="V16" s="426"/>
      <c r="W16" s="427"/>
      <c r="X16" s="427"/>
      <c r="Y16" s="427"/>
      <c r="Z16" s="427"/>
      <c r="AA16" s="427"/>
      <c r="AB16" s="426"/>
      <c r="AC16" s="427"/>
      <c r="AD16" s="427"/>
      <c r="AE16" s="426"/>
      <c r="AF16" s="427"/>
      <c r="AG16" s="427"/>
      <c r="AH16" s="429"/>
      <c r="AI16" s="429"/>
      <c r="AJ16" s="421"/>
    </row>
    <row r="17" spans="1:36" ht="48" hidden="1" customHeight="1" thickBot="1" x14ac:dyDescent="0.25">
      <c r="A17" s="25"/>
      <c r="B17" s="421"/>
      <c r="C17" s="421"/>
      <c r="D17" s="421"/>
      <c r="E17" s="421"/>
      <c r="F17" s="423" t="s">
        <v>637</v>
      </c>
      <c r="G17" s="421"/>
      <c r="H17" s="421"/>
      <c r="I17" s="421"/>
      <c r="J17" s="230" t="s">
        <v>241</v>
      </c>
      <c r="K17" s="231" t="s">
        <v>242</v>
      </c>
      <c r="L17" s="231" t="s">
        <v>243</v>
      </c>
      <c r="M17" s="231">
        <v>1</v>
      </c>
      <c r="N17" s="421"/>
      <c r="O17" s="421"/>
      <c r="P17" s="421"/>
      <c r="Q17" s="421"/>
      <c r="R17" s="421"/>
      <c r="S17" s="421"/>
      <c r="T17" s="421"/>
      <c r="U17" s="426">
        <f>SUM(V17:AA21)</f>
        <v>2125000</v>
      </c>
      <c r="V17" s="426">
        <v>2125000</v>
      </c>
      <c r="W17" s="427" t="s">
        <v>245</v>
      </c>
      <c r="X17" s="427" t="s">
        <v>245</v>
      </c>
      <c r="Y17" s="427" t="s">
        <v>245</v>
      </c>
      <c r="Z17" s="427" t="s">
        <v>245</v>
      </c>
      <c r="AA17" s="427" t="s">
        <v>245</v>
      </c>
      <c r="AB17" s="426">
        <v>375000</v>
      </c>
      <c r="AC17" s="427" t="s">
        <v>86</v>
      </c>
      <c r="AD17" s="427" t="s">
        <v>245</v>
      </c>
      <c r="AE17" s="426">
        <f t="shared" si="2"/>
        <v>2125000</v>
      </c>
      <c r="AF17" s="427" t="s">
        <v>245</v>
      </c>
      <c r="AG17" s="427" t="s">
        <v>245</v>
      </c>
      <c r="AH17" s="429"/>
      <c r="AI17" s="429"/>
      <c r="AJ17" s="421"/>
    </row>
    <row r="18" spans="1:36" ht="45.75" hidden="1" thickBot="1" x14ac:dyDescent="0.25">
      <c r="A18" s="25"/>
      <c r="B18" s="421"/>
      <c r="C18" s="421"/>
      <c r="D18" s="421"/>
      <c r="E18" s="421"/>
      <c r="F18" s="423"/>
      <c r="G18" s="421"/>
      <c r="H18" s="421"/>
      <c r="I18" s="421"/>
      <c r="J18" s="226" t="s">
        <v>258</v>
      </c>
      <c r="K18" s="227" t="s">
        <v>259</v>
      </c>
      <c r="L18" s="227" t="s">
        <v>250</v>
      </c>
      <c r="M18" s="227">
        <v>36500</v>
      </c>
      <c r="N18" s="421"/>
      <c r="O18" s="421"/>
      <c r="P18" s="421"/>
      <c r="Q18" s="421"/>
      <c r="R18" s="421"/>
      <c r="S18" s="421"/>
      <c r="T18" s="421"/>
      <c r="U18" s="426"/>
      <c r="V18" s="426"/>
      <c r="W18" s="427"/>
      <c r="X18" s="427"/>
      <c r="Y18" s="427"/>
      <c r="Z18" s="427"/>
      <c r="AA18" s="427"/>
      <c r="AB18" s="426"/>
      <c r="AC18" s="427"/>
      <c r="AD18" s="427"/>
      <c r="AE18" s="426"/>
      <c r="AF18" s="427"/>
      <c r="AG18" s="427"/>
      <c r="AH18" s="429"/>
      <c r="AI18" s="429"/>
      <c r="AJ18" s="421"/>
    </row>
    <row r="19" spans="1:36" ht="23.25" thickBot="1" x14ac:dyDescent="0.25">
      <c r="A19" s="25"/>
      <c r="B19" s="421"/>
      <c r="C19" s="421"/>
      <c r="D19" s="421"/>
      <c r="E19" s="421"/>
      <c r="F19" s="423"/>
      <c r="G19" s="421"/>
      <c r="H19" s="421"/>
      <c r="I19" s="421"/>
      <c r="J19" s="230" t="s">
        <v>241</v>
      </c>
      <c r="K19" s="231" t="s">
        <v>242</v>
      </c>
      <c r="L19" s="231" t="s">
        <v>243</v>
      </c>
      <c r="M19" s="231">
        <v>1</v>
      </c>
      <c r="N19" s="421"/>
      <c r="O19" s="421"/>
      <c r="P19" s="421"/>
      <c r="Q19" s="421"/>
      <c r="R19" s="421"/>
      <c r="S19" s="421"/>
      <c r="T19" s="421"/>
      <c r="U19" s="426"/>
      <c r="V19" s="426"/>
      <c r="W19" s="427"/>
      <c r="X19" s="427"/>
      <c r="Y19" s="427"/>
      <c r="Z19" s="427"/>
      <c r="AA19" s="427"/>
      <c r="AB19" s="426"/>
      <c r="AC19" s="427"/>
      <c r="AD19" s="427"/>
      <c r="AE19" s="426"/>
      <c r="AF19" s="427"/>
      <c r="AG19" s="427"/>
      <c r="AH19" s="429"/>
      <c r="AI19" s="429"/>
      <c r="AJ19" s="421"/>
    </row>
    <row r="20" spans="1:36" ht="48" customHeight="1" thickBot="1" x14ac:dyDescent="0.25">
      <c r="A20" s="25"/>
      <c r="B20" s="421"/>
      <c r="C20" s="421"/>
      <c r="D20" s="421"/>
      <c r="E20" s="421"/>
      <c r="F20" s="423"/>
      <c r="G20" s="421"/>
      <c r="H20" s="421"/>
      <c r="I20" s="421"/>
      <c r="J20" s="226" t="s">
        <v>258</v>
      </c>
      <c r="K20" s="227" t="s">
        <v>259</v>
      </c>
      <c r="L20" s="227" t="s">
        <v>250</v>
      </c>
      <c r="M20" s="231">
        <v>36500</v>
      </c>
      <c r="N20" s="421"/>
      <c r="O20" s="421"/>
      <c r="P20" s="421"/>
      <c r="Q20" s="421"/>
      <c r="R20" s="421"/>
      <c r="S20" s="421"/>
      <c r="T20" s="421"/>
      <c r="U20" s="426"/>
      <c r="V20" s="426"/>
      <c r="W20" s="427"/>
      <c r="X20" s="427"/>
      <c r="Y20" s="427"/>
      <c r="Z20" s="427"/>
      <c r="AA20" s="427"/>
      <c r="AB20" s="426"/>
      <c r="AC20" s="427"/>
      <c r="AD20" s="427"/>
      <c r="AE20" s="426"/>
      <c r="AF20" s="427"/>
      <c r="AG20" s="427"/>
      <c r="AH20" s="429"/>
      <c r="AI20" s="429"/>
      <c r="AJ20" s="421"/>
    </row>
    <row r="21" spans="1:36" ht="90.75" thickBot="1" x14ac:dyDescent="0.25">
      <c r="A21" s="25"/>
      <c r="B21" s="421"/>
      <c r="C21" s="421"/>
      <c r="D21" s="421"/>
      <c r="E21" s="421"/>
      <c r="F21" s="423"/>
      <c r="G21" s="421"/>
      <c r="H21" s="421"/>
      <c r="I21" s="421"/>
      <c r="J21" s="228" t="s">
        <v>265</v>
      </c>
      <c r="K21" s="229" t="s">
        <v>264</v>
      </c>
      <c r="L21" s="229" t="s">
        <v>262</v>
      </c>
      <c r="M21" s="229">
        <v>3.65</v>
      </c>
      <c r="N21" s="421"/>
      <c r="O21" s="421"/>
      <c r="P21" s="421"/>
      <c r="Q21" s="421"/>
      <c r="R21" s="421"/>
      <c r="S21" s="421"/>
      <c r="T21" s="421"/>
      <c r="U21" s="426"/>
      <c r="V21" s="426"/>
      <c r="W21" s="427"/>
      <c r="X21" s="427"/>
      <c r="Y21" s="427"/>
      <c r="Z21" s="427"/>
      <c r="AA21" s="427"/>
      <c r="AB21" s="426"/>
      <c r="AC21" s="427"/>
      <c r="AD21" s="427"/>
      <c r="AE21" s="426"/>
      <c r="AF21" s="427"/>
      <c r="AG21" s="427"/>
      <c r="AH21" s="430"/>
      <c r="AI21" s="430"/>
      <c r="AJ21" s="421"/>
    </row>
    <row r="22" spans="1:36" ht="49.5" customHeight="1" thickBot="1" x14ac:dyDescent="0.25">
      <c r="A22" s="25"/>
      <c r="B22" s="420" t="s">
        <v>266</v>
      </c>
      <c r="C22" s="420" t="s">
        <v>267</v>
      </c>
      <c r="D22" s="420" t="s">
        <v>238</v>
      </c>
      <c r="E22" s="420" t="s">
        <v>239</v>
      </c>
      <c r="F22" s="431" t="s">
        <v>638</v>
      </c>
      <c r="G22" s="431" t="s">
        <v>240</v>
      </c>
      <c r="H22" s="420" t="s">
        <v>79</v>
      </c>
      <c r="I22" s="420" t="s">
        <v>79</v>
      </c>
      <c r="J22" s="226" t="s">
        <v>241</v>
      </c>
      <c r="K22" s="227" t="s">
        <v>242</v>
      </c>
      <c r="L22" s="227" t="s">
        <v>243</v>
      </c>
      <c r="M22" s="227">
        <v>1</v>
      </c>
      <c r="N22" s="420" t="s">
        <v>197</v>
      </c>
      <c r="O22" s="420" t="s">
        <v>209</v>
      </c>
      <c r="P22" s="420" t="s">
        <v>244</v>
      </c>
      <c r="Q22" s="420" t="s">
        <v>84</v>
      </c>
      <c r="R22" s="420" t="s">
        <v>85</v>
      </c>
      <c r="S22" s="420" t="s">
        <v>144</v>
      </c>
      <c r="T22" s="426">
        <f>+U22</f>
        <v>5950000</v>
      </c>
      <c r="U22" s="426">
        <f>SUM(V22:AA24)</f>
        <v>5950000</v>
      </c>
      <c r="V22" s="426">
        <v>5950000</v>
      </c>
      <c r="W22" s="427" t="s">
        <v>245</v>
      </c>
      <c r="X22" s="427" t="s">
        <v>245</v>
      </c>
      <c r="Y22" s="427" t="s">
        <v>245</v>
      </c>
      <c r="Z22" s="427" t="s">
        <v>245</v>
      </c>
      <c r="AA22" s="427" t="s">
        <v>245</v>
      </c>
      <c r="AB22" s="426">
        <v>1050000</v>
      </c>
      <c r="AC22" s="427" t="s">
        <v>86</v>
      </c>
      <c r="AD22" s="427" t="s">
        <v>245</v>
      </c>
      <c r="AE22" s="426">
        <f>+U22</f>
        <v>5950000</v>
      </c>
      <c r="AF22" s="427" t="s">
        <v>245</v>
      </c>
      <c r="AG22" s="427" t="s">
        <v>245</v>
      </c>
      <c r="AH22" s="428" t="s">
        <v>268</v>
      </c>
      <c r="AI22" s="428" t="s">
        <v>269</v>
      </c>
      <c r="AJ22" s="420"/>
    </row>
    <row r="23" spans="1:36" ht="45.75" thickBot="1" x14ac:dyDescent="0.25">
      <c r="A23" s="25"/>
      <c r="B23" s="421"/>
      <c r="C23" s="421"/>
      <c r="D23" s="421"/>
      <c r="E23" s="421"/>
      <c r="F23" s="431"/>
      <c r="G23" s="431"/>
      <c r="H23" s="421"/>
      <c r="I23" s="421"/>
      <c r="J23" s="226" t="s">
        <v>258</v>
      </c>
      <c r="K23" s="227" t="s">
        <v>259</v>
      </c>
      <c r="L23" s="227" t="s">
        <v>250</v>
      </c>
      <c r="M23" s="232">
        <v>15264</v>
      </c>
      <c r="N23" s="421"/>
      <c r="O23" s="421"/>
      <c r="P23" s="421"/>
      <c r="Q23" s="421"/>
      <c r="R23" s="421"/>
      <c r="S23" s="421"/>
      <c r="T23" s="426"/>
      <c r="U23" s="426"/>
      <c r="V23" s="426"/>
      <c r="W23" s="427"/>
      <c r="X23" s="427"/>
      <c r="Y23" s="427"/>
      <c r="Z23" s="427"/>
      <c r="AA23" s="427"/>
      <c r="AB23" s="426"/>
      <c r="AC23" s="427"/>
      <c r="AD23" s="427"/>
      <c r="AE23" s="426"/>
      <c r="AF23" s="427"/>
      <c r="AG23" s="427"/>
      <c r="AH23" s="429"/>
      <c r="AI23" s="429"/>
      <c r="AJ23" s="421"/>
    </row>
    <row r="24" spans="1:36" ht="79.5" thickBot="1" x14ac:dyDescent="0.25">
      <c r="A24" s="25"/>
      <c r="B24" s="422"/>
      <c r="C24" s="422"/>
      <c r="D24" s="422"/>
      <c r="E24" s="422"/>
      <c r="F24" s="431"/>
      <c r="G24" s="431"/>
      <c r="H24" s="422"/>
      <c r="I24" s="422"/>
      <c r="J24" s="228" t="s">
        <v>260</v>
      </c>
      <c r="K24" s="229" t="s">
        <v>261</v>
      </c>
      <c r="L24" s="229" t="s">
        <v>262</v>
      </c>
      <c r="M24" s="229">
        <v>0.25</v>
      </c>
      <c r="N24" s="422"/>
      <c r="O24" s="422"/>
      <c r="P24" s="422"/>
      <c r="Q24" s="422"/>
      <c r="R24" s="422"/>
      <c r="S24" s="422"/>
      <c r="T24" s="426"/>
      <c r="U24" s="426"/>
      <c r="V24" s="426"/>
      <c r="W24" s="427"/>
      <c r="X24" s="427"/>
      <c r="Y24" s="427"/>
      <c r="Z24" s="427"/>
      <c r="AA24" s="427"/>
      <c r="AB24" s="426"/>
      <c r="AC24" s="427"/>
      <c r="AD24" s="427"/>
      <c r="AE24" s="426"/>
      <c r="AF24" s="427"/>
      <c r="AG24" s="427"/>
      <c r="AH24" s="430"/>
      <c r="AI24" s="430"/>
      <c r="AJ24" s="421"/>
    </row>
    <row r="25" spans="1:36" ht="22.5" x14ac:dyDescent="0.2">
      <c r="A25" s="25"/>
      <c r="B25" s="436" t="s">
        <v>270</v>
      </c>
      <c r="C25" s="432" t="s">
        <v>271</v>
      </c>
      <c r="D25" s="432" t="s">
        <v>238</v>
      </c>
      <c r="E25" s="432" t="s">
        <v>239</v>
      </c>
      <c r="F25" s="438" t="s">
        <v>639</v>
      </c>
      <c r="G25" s="432" t="s">
        <v>240</v>
      </c>
      <c r="H25" s="432" t="s">
        <v>79</v>
      </c>
      <c r="I25" s="432" t="s">
        <v>79</v>
      </c>
      <c r="J25" s="225" t="s">
        <v>241</v>
      </c>
      <c r="K25" s="225" t="s">
        <v>242</v>
      </c>
      <c r="L25" s="225" t="s">
        <v>243</v>
      </c>
      <c r="M25" s="225">
        <v>1</v>
      </c>
      <c r="N25" s="432" t="s">
        <v>197</v>
      </c>
      <c r="O25" s="432" t="s">
        <v>209</v>
      </c>
      <c r="P25" s="432" t="s">
        <v>244</v>
      </c>
      <c r="Q25" s="432" t="s">
        <v>84</v>
      </c>
      <c r="R25" s="432" t="s">
        <v>85</v>
      </c>
      <c r="S25" s="432" t="s">
        <v>144</v>
      </c>
      <c r="T25" s="434">
        <f>+U25</f>
        <v>10609659</v>
      </c>
      <c r="U25" s="434">
        <f>+V25</f>
        <v>10609659</v>
      </c>
      <c r="V25" s="434">
        <v>10609659</v>
      </c>
      <c r="W25" s="432" t="s">
        <v>245</v>
      </c>
      <c r="X25" s="432" t="s">
        <v>245</v>
      </c>
      <c r="Y25" s="432" t="s">
        <v>245</v>
      </c>
      <c r="Z25" s="432" t="s">
        <v>245</v>
      </c>
      <c r="AA25" s="432" t="s">
        <v>245</v>
      </c>
      <c r="AB25" s="434">
        <v>1872293</v>
      </c>
      <c r="AC25" s="432" t="s">
        <v>86</v>
      </c>
      <c r="AD25" s="432" t="s">
        <v>245</v>
      </c>
      <c r="AE25" s="434">
        <f t="shared" ref="AE25" si="3">+U25</f>
        <v>10609659</v>
      </c>
      <c r="AF25" s="432" t="s">
        <v>245</v>
      </c>
      <c r="AG25" s="432" t="s">
        <v>245</v>
      </c>
      <c r="AH25" s="432" t="s">
        <v>272</v>
      </c>
      <c r="AI25" s="432" t="s">
        <v>273</v>
      </c>
      <c r="AJ25" s="440"/>
    </row>
    <row r="26" spans="1:36" ht="57" thickBot="1" x14ac:dyDescent="0.25">
      <c r="A26" s="25"/>
      <c r="B26" s="437"/>
      <c r="C26" s="433"/>
      <c r="D26" s="433"/>
      <c r="E26" s="433"/>
      <c r="F26" s="439"/>
      <c r="G26" s="433"/>
      <c r="H26" s="433"/>
      <c r="I26" s="433"/>
      <c r="J26" s="229" t="s">
        <v>251</v>
      </c>
      <c r="K26" s="229" t="s">
        <v>252</v>
      </c>
      <c r="L26" s="229" t="s">
        <v>253</v>
      </c>
      <c r="M26" s="229">
        <v>350000</v>
      </c>
      <c r="N26" s="433"/>
      <c r="O26" s="433"/>
      <c r="P26" s="433"/>
      <c r="Q26" s="433"/>
      <c r="R26" s="433"/>
      <c r="S26" s="433"/>
      <c r="T26" s="435"/>
      <c r="U26" s="435"/>
      <c r="V26" s="435"/>
      <c r="W26" s="433"/>
      <c r="X26" s="433"/>
      <c r="Y26" s="433"/>
      <c r="Z26" s="433"/>
      <c r="AA26" s="433"/>
      <c r="AB26" s="435"/>
      <c r="AC26" s="433"/>
      <c r="AD26" s="433"/>
      <c r="AE26" s="435"/>
      <c r="AF26" s="433"/>
      <c r="AG26" s="433"/>
      <c r="AH26" s="433"/>
      <c r="AI26" s="433"/>
      <c r="AJ26" s="441"/>
    </row>
    <row r="27" spans="1:36" ht="23.25" thickBot="1" x14ac:dyDescent="0.25">
      <c r="A27" s="25"/>
      <c r="B27" s="442" t="s">
        <v>274</v>
      </c>
      <c r="C27" s="444" t="s">
        <v>275</v>
      </c>
      <c r="D27" s="444" t="s">
        <v>238</v>
      </c>
      <c r="E27" s="444" t="s">
        <v>239</v>
      </c>
      <c r="F27" s="446" t="s">
        <v>640</v>
      </c>
      <c r="G27" s="444" t="s">
        <v>240</v>
      </c>
      <c r="H27" s="444" t="s">
        <v>79</v>
      </c>
      <c r="I27" s="444" t="s">
        <v>79</v>
      </c>
      <c r="J27" s="233" t="s">
        <v>241</v>
      </c>
      <c r="K27" s="233" t="s">
        <v>242</v>
      </c>
      <c r="L27" s="233" t="s">
        <v>243</v>
      </c>
      <c r="M27" s="233">
        <v>1</v>
      </c>
      <c r="N27" s="444" t="s">
        <v>197</v>
      </c>
      <c r="O27" s="444" t="s">
        <v>209</v>
      </c>
      <c r="P27" s="444" t="s">
        <v>244</v>
      </c>
      <c r="Q27" s="444" t="s">
        <v>84</v>
      </c>
      <c r="R27" s="444" t="s">
        <v>85</v>
      </c>
      <c r="S27" s="444" t="s">
        <v>144</v>
      </c>
      <c r="T27" s="448">
        <f>+U27</f>
        <v>5161791</v>
      </c>
      <c r="U27" s="448">
        <f>SUM(V27:AA29)</f>
        <v>5161791</v>
      </c>
      <c r="V27" s="448">
        <v>5161791</v>
      </c>
      <c r="W27" s="444" t="s">
        <v>245</v>
      </c>
      <c r="X27" s="444" t="s">
        <v>245</v>
      </c>
      <c r="Y27" s="444" t="s">
        <v>245</v>
      </c>
      <c r="Z27" s="444" t="s">
        <v>245</v>
      </c>
      <c r="AA27" s="444" t="s">
        <v>245</v>
      </c>
      <c r="AB27" s="448">
        <v>910905</v>
      </c>
      <c r="AC27" s="444" t="s">
        <v>86</v>
      </c>
      <c r="AD27" s="444" t="s">
        <v>245</v>
      </c>
      <c r="AE27" s="448">
        <f t="shared" ref="AE27" si="4">+U27</f>
        <v>5161791</v>
      </c>
      <c r="AF27" s="444" t="s">
        <v>245</v>
      </c>
      <c r="AG27" s="444" t="s">
        <v>245</v>
      </c>
      <c r="AH27" s="464" t="s">
        <v>276</v>
      </c>
      <c r="AI27" s="464" t="s">
        <v>277</v>
      </c>
      <c r="AJ27" s="450"/>
    </row>
    <row r="28" spans="1:36" ht="113.25" thickBot="1" x14ac:dyDescent="0.25">
      <c r="A28" s="25"/>
      <c r="B28" s="442"/>
      <c r="C28" s="444"/>
      <c r="D28" s="444"/>
      <c r="E28" s="444"/>
      <c r="F28" s="446"/>
      <c r="G28" s="444"/>
      <c r="H28" s="444"/>
      <c r="I28" s="444"/>
      <c r="J28" s="234" t="s">
        <v>248</v>
      </c>
      <c r="K28" s="234" t="s">
        <v>249</v>
      </c>
      <c r="L28" s="234" t="s">
        <v>250</v>
      </c>
      <c r="M28" s="234">
        <v>1068</v>
      </c>
      <c r="N28" s="444"/>
      <c r="O28" s="444"/>
      <c r="P28" s="444"/>
      <c r="Q28" s="444"/>
      <c r="R28" s="444"/>
      <c r="S28" s="444"/>
      <c r="T28" s="448"/>
      <c r="U28" s="448"/>
      <c r="V28" s="448"/>
      <c r="W28" s="444"/>
      <c r="X28" s="444"/>
      <c r="Y28" s="444"/>
      <c r="Z28" s="444"/>
      <c r="AA28" s="444"/>
      <c r="AB28" s="448"/>
      <c r="AC28" s="444"/>
      <c r="AD28" s="444"/>
      <c r="AE28" s="448"/>
      <c r="AF28" s="444"/>
      <c r="AG28" s="444"/>
      <c r="AH28" s="464"/>
      <c r="AI28" s="464"/>
      <c r="AJ28" s="450"/>
    </row>
    <row r="29" spans="1:36" ht="57" thickBot="1" x14ac:dyDescent="0.25">
      <c r="A29" s="25"/>
      <c r="B29" s="443"/>
      <c r="C29" s="445"/>
      <c r="D29" s="445"/>
      <c r="E29" s="445"/>
      <c r="F29" s="447"/>
      <c r="G29" s="445"/>
      <c r="H29" s="445"/>
      <c r="I29" s="445"/>
      <c r="J29" s="235" t="s">
        <v>251</v>
      </c>
      <c r="K29" s="235" t="s">
        <v>252</v>
      </c>
      <c r="L29" s="235" t="s">
        <v>253</v>
      </c>
      <c r="M29" s="235">
        <v>41800</v>
      </c>
      <c r="N29" s="445"/>
      <c r="O29" s="445"/>
      <c r="P29" s="445"/>
      <c r="Q29" s="445"/>
      <c r="R29" s="445"/>
      <c r="S29" s="445"/>
      <c r="T29" s="449"/>
      <c r="U29" s="449"/>
      <c r="V29" s="449"/>
      <c r="W29" s="445"/>
      <c r="X29" s="445"/>
      <c r="Y29" s="445"/>
      <c r="Z29" s="445"/>
      <c r="AA29" s="445"/>
      <c r="AB29" s="449"/>
      <c r="AC29" s="445"/>
      <c r="AD29" s="445"/>
      <c r="AE29" s="449"/>
      <c r="AF29" s="445"/>
      <c r="AG29" s="445"/>
      <c r="AH29" s="465"/>
      <c r="AI29" s="465"/>
      <c r="AJ29" s="451"/>
    </row>
    <row r="30" spans="1:36" ht="48.75" customHeight="1" x14ac:dyDescent="0.2">
      <c r="A30" s="25"/>
      <c r="B30" s="452" t="s">
        <v>433</v>
      </c>
      <c r="C30" s="455" t="s">
        <v>434</v>
      </c>
      <c r="D30" s="458" t="s">
        <v>435</v>
      </c>
      <c r="E30" s="455" t="s">
        <v>239</v>
      </c>
      <c r="F30" s="461" t="s">
        <v>641</v>
      </c>
      <c r="G30" s="455" t="s">
        <v>642</v>
      </c>
      <c r="H30" s="455" t="s">
        <v>79</v>
      </c>
      <c r="I30" s="455" t="s">
        <v>79</v>
      </c>
      <c r="J30" s="236" t="s">
        <v>241</v>
      </c>
      <c r="K30" s="236" t="s">
        <v>242</v>
      </c>
      <c r="L30" s="236" t="s">
        <v>243</v>
      </c>
      <c r="M30" s="236">
        <v>1</v>
      </c>
      <c r="N30" s="455" t="s">
        <v>197</v>
      </c>
      <c r="O30" s="475" t="s">
        <v>114</v>
      </c>
      <c r="P30" s="455" t="s">
        <v>244</v>
      </c>
      <c r="Q30" s="455" t="s">
        <v>84</v>
      </c>
      <c r="R30" s="455" t="s">
        <v>85</v>
      </c>
      <c r="S30" s="455" t="s">
        <v>144</v>
      </c>
      <c r="T30" s="478" t="str">
        <f>U30</f>
        <v xml:space="preserve">
1 126 491,90</v>
      </c>
      <c r="U30" s="472" t="str">
        <f>V30</f>
        <v xml:space="preserve">
1 126 491,90</v>
      </c>
      <c r="V30" s="472" t="s">
        <v>643</v>
      </c>
      <c r="W30" s="472" t="s">
        <v>245</v>
      </c>
      <c r="X30" s="472" t="s">
        <v>245</v>
      </c>
      <c r="Y30" s="472" t="s">
        <v>245</v>
      </c>
      <c r="Z30" s="472" t="s">
        <v>245</v>
      </c>
      <c r="AA30" s="472" t="s">
        <v>245</v>
      </c>
      <c r="AB30" s="472" t="s">
        <v>436</v>
      </c>
      <c r="AC30" s="472" t="s">
        <v>86</v>
      </c>
      <c r="AD30" s="472" t="s">
        <v>245</v>
      </c>
      <c r="AE30" s="472" t="str">
        <f t="shared" ref="AE30" si="5">+U30</f>
        <v xml:space="preserve">
1 126 491,90</v>
      </c>
      <c r="AF30" s="472" t="s">
        <v>245</v>
      </c>
      <c r="AG30" s="472" t="s">
        <v>245</v>
      </c>
      <c r="AH30" s="472" t="s">
        <v>246</v>
      </c>
      <c r="AI30" s="472" t="s">
        <v>256</v>
      </c>
      <c r="AJ30" s="466"/>
    </row>
    <row r="31" spans="1:36" ht="138" customHeight="1" x14ac:dyDescent="0.2">
      <c r="A31" s="25"/>
      <c r="B31" s="453"/>
      <c r="C31" s="456"/>
      <c r="D31" s="459"/>
      <c r="E31" s="456"/>
      <c r="F31" s="462"/>
      <c r="G31" s="456"/>
      <c r="H31" s="456"/>
      <c r="I31" s="456"/>
      <c r="J31" s="237" t="s">
        <v>248</v>
      </c>
      <c r="K31" s="237" t="s">
        <v>249</v>
      </c>
      <c r="L31" s="237" t="s">
        <v>250</v>
      </c>
      <c r="M31" s="238">
        <v>133.9</v>
      </c>
      <c r="N31" s="456"/>
      <c r="O31" s="476"/>
      <c r="P31" s="456"/>
      <c r="Q31" s="456"/>
      <c r="R31" s="456"/>
      <c r="S31" s="456"/>
      <c r="T31" s="456"/>
      <c r="U31" s="473"/>
      <c r="V31" s="473"/>
      <c r="W31" s="473"/>
      <c r="X31" s="473"/>
      <c r="Y31" s="473"/>
      <c r="Z31" s="473"/>
      <c r="AA31" s="473"/>
      <c r="AB31" s="473"/>
      <c r="AC31" s="473"/>
      <c r="AD31" s="473"/>
      <c r="AE31" s="473"/>
      <c r="AF31" s="473"/>
      <c r="AG31" s="473"/>
      <c r="AH31" s="473"/>
      <c r="AI31" s="473"/>
      <c r="AJ31" s="467"/>
    </row>
    <row r="32" spans="1:36" ht="56.25" customHeight="1" x14ac:dyDescent="0.2">
      <c r="A32" s="25"/>
      <c r="B32" s="453"/>
      <c r="C32" s="456"/>
      <c r="D32" s="459"/>
      <c r="E32" s="456"/>
      <c r="F32" s="462"/>
      <c r="G32" s="456"/>
      <c r="H32" s="456"/>
      <c r="I32" s="456"/>
      <c r="J32" s="469" t="s">
        <v>251</v>
      </c>
      <c r="K32" s="469" t="s">
        <v>252</v>
      </c>
      <c r="L32" s="469" t="s">
        <v>253</v>
      </c>
      <c r="M32" s="469" t="s">
        <v>437</v>
      </c>
      <c r="N32" s="456"/>
      <c r="O32" s="476"/>
      <c r="P32" s="456"/>
      <c r="Q32" s="456"/>
      <c r="R32" s="456"/>
      <c r="S32" s="456"/>
      <c r="T32" s="456"/>
      <c r="U32" s="473"/>
      <c r="V32" s="473"/>
      <c r="W32" s="473"/>
      <c r="X32" s="473"/>
      <c r="Y32" s="473"/>
      <c r="Z32" s="473"/>
      <c r="AA32" s="473"/>
      <c r="AB32" s="473"/>
      <c r="AC32" s="473"/>
      <c r="AD32" s="473"/>
      <c r="AE32" s="473"/>
      <c r="AF32" s="473"/>
      <c r="AG32" s="473"/>
      <c r="AH32" s="473"/>
      <c r="AI32" s="473"/>
      <c r="AJ32" s="467"/>
    </row>
    <row r="33" spans="1:36" ht="48.75" customHeight="1" x14ac:dyDescent="0.2">
      <c r="A33" s="25"/>
      <c r="B33" s="453"/>
      <c r="C33" s="456"/>
      <c r="D33" s="459"/>
      <c r="E33" s="456"/>
      <c r="F33" s="462"/>
      <c r="G33" s="456"/>
      <c r="H33" s="456"/>
      <c r="I33" s="456"/>
      <c r="J33" s="470"/>
      <c r="K33" s="470"/>
      <c r="L33" s="470"/>
      <c r="M33" s="470"/>
      <c r="N33" s="456"/>
      <c r="O33" s="476"/>
      <c r="P33" s="456"/>
      <c r="Q33" s="456"/>
      <c r="R33" s="456"/>
      <c r="S33" s="456"/>
      <c r="T33" s="456"/>
      <c r="U33" s="473"/>
      <c r="V33" s="473"/>
      <c r="W33" s="473"/>
      <c r="X33" s="473"/>
      <c r="Y33" s="473"/>
      <c r="Z33" s="473"/>
      <c r="AA33" s="473"/>
      <c r="AB33" s="473"/>
      <c r="AC33" s="473"/>
      <c r="AD33" s="473"/>
      <c r="AE33" s="473"/>
      <c r="AF33" s="473"/>
      <c r="AG33" s="473"/>
      <c r="AH33" s="473"/>
      <c r="AI33" s="473"/>
      <c r="AJ33" s="467"/>
    </row>
    <row r="34" spans="1:36" ht="138" customHeight="1" x14ac:dyDescent="0.2">
      <c r="A34" s="25"/>
      <c r="B34" s="453"/>
      <c r="C34" s="456"/>
      <c r="D34" s="459"/>
      <c r="E34" s="456"/>
      <c r="F34" s="462"/>
      <c r="G34" s="456"/>
      <c r="H34" s="456"/>
      <c r="I34" s="456"/>
      <c r="J34" s="470"/>
      <c r="K34" s="470"/>
      <c r="L34" s="470"/>
      <c r="M34" s="470"/>
      <c r="N34" s="456"/>
      <c r="O34" s="476"/>
      <c r="P34" s="456"/>
      <c r="Q34" s="456"/>
      <c r="R34" s="456"/>
      <c r="S34" s="456"/>
      <c r="T34" s="456"/>
      <c r="U34" s="473"/>
      <c r="V34" s="473"/>
      <c r="W34" s="473"/>
      <c r="X34" s="473"/>
      <c r="Y34" s="473"/>
      <c r="Z34" s="473"/>
      <c r="AA34" s="473"/>
      <c r="AB34" s="473"/>
      <c r="AC34" s="473"/>
      <c r="AD34" s="473"/>
      <c r="AE34" s="473"/>
      <c r="AF34" s="473"/>
      <c r="AG34" s="473"/>
      <c r="AH34" s="473"/>
      <c r="AI34" s="473"/>
      <c r="AJ34" s="467"/>
    </row>
    <row r="35" spans="1:36" ht="15.75" customHeight="1" thickBot="1" x14ac:dyDescent="0.25">
      <c r="A35" s="25"/>
      <c r="B35" s="454"/>
      <c r="C35" s="457"/>
      <c r="D35" s="460"/>
      <c r="E35" s="457"/>
      <c r="F35" s="463"/>
      <c r="G35" s="457"/>
      <c r="H35" s="457"/>
      <c r="I35" s="457"/>
      <c r="J35" s="471"/>
      <c r="K35" s="471"/>
      <c r="L35" s="471"/>
      <c r="M35" s="471"/>
      <c r="N35" s="457"/>
      <c r="O35" s="477"/>
      <c r="P35" s="457"/>
      <c r="Q35" s="457"/>
      <c r="R35" s="457"/>
      <c r="S35" s="457"/>
      <c r="T35" s="457"/>
      <c r="U35" s="474"/>
      <c r="V35" s="474"/>
      <c r="W35" s="474"/>
      <c r="X35" s="474"/>
      <c r="Y35" s="474"/>
      <c r="Z35" s="474"/>
      <c r="AA35" s="474"/>
      <c r="AB35" s="474"/>
      <c r="AC35" s="474"/>
      <c r="AD35" s="474"/>
      <c r="AE35" s="474"/>
      <c r="AF35" s="474"/>
      <c r="AG35" s="474"/>
      <c r="AH35" s="474"/>
      <c r="AI35" s="474"/>
      <c r="AJ35" s="468"/>
    </row>
    <row r="36" spans="1:36" customFormat="1" ht="48" customHeight="1" x14ac:dyDescent="0.25">
      <c r="A36" s="1"/>
      <c r="B36" s="479" t="s">
        <v>438</v>
      </c>
      <c r="C36" s="481" t="s">
        <v>439</v>
      </c>
      <c r="D36" s="481" t="s">
        <v>435</v>
      </c>
      <c r="E36" s="481" t="s">
        <v>239</v>
      </c>
      <c r="F36" s="481" t="s">
        <v>644</v>
      </c>
      <c r="G36" s="484" t="s">
        <v>440</v>
      </c>
      <c r="H36" s="489" t="s">
        <v>79</v>
      </c>
      <c r="I36" s="489" t="s">
        <v>79</v>
      </c>
      <c r="J36" s="240" t="s">
        <v>441</v>
      </c>
      <c r="K36" s="240" t="s">
        <v>242</v>
      </c>
      <c r="L36" s="240" t="s">
        <v>243</v>
      </c>
      <c r="M36" s="240">
        <v>1</v>
      </c>
      <c r="N36" s="489" t="s">
        <v>197</v>
      </c>
      <c r="O36" s="491" t="s">
        <v>123</v>
      </c>
      <c r="P36" s="489" t="s">
        <v>244</v>
      </c>
      <c r="Q36" s="489" t="s">
        <v>84</v>
      </c>
      <c r="R36" s="489" t="s">
        <v>85</v>
      </c>
      <c r="S36" s="489" t="s">
        <v>144</v>
      </c>
      <c r="T36" s="486">
        <v>300000</v>
      </c>
      <c r="U36" s="486">
        <f>T36</f>
        <v>300000</v>
      </c>
      <c r="V36" s="486">
        <f>T36</f>
        <v>300000</v>
      </c>
      <c r="W36" s="486" t="s">
        <v>442</v>
      </c>
      <c r="X36" s="486" t="s">
        <v>442</v>
      </c>
      <c r="Y36" s="486" t="s">
        <v>442</v>
      </c>
      <c r="Z36" s="486" t="s">
        <v>442</v>
      </c>
      <c r="AA36" s="486" t="s">
        <v>442</v>
      </c>
      <c r="AB36" s="486">
        <v>52941.18</v>
      </c>
      <c r="AC36" s="489" t="s">
        <v>86</v>
      </c>
      <c r="AD36" s="491" t="s">
        <v>442</v>
      </c>
      <c r="AE36" s="491">
        <f>T36</f>
        <v>300000</v>
      </c>
      <c r="AF36" s="491" t="s">
        <v>442</v>
      </c>
      <c r="AG36" s="491" t="s">
        <v>442</v>
      </c>
      <c r="AH36" s="491" t="s">
        <v>486</v>
      </c>
      <c r="AI36" s="491" t="s">
        <v>463</v>
      </c>
      <c r="AJ36" s="491"/>
    </row>
    <row r="37" spans="1:36" customFormat="1" ht="48" customHeight="1" x14ac:dyDescent="0.25">
      <c r="A37" s="1"/>
      <c r="B37" s="479"/>
      <c r="C37" s="482"/>
      <c r="D37" s="482"/>
      <c r="E37" s="482"/>
      <c r="F37" s="482"/>
      <c r="G37" s="484"/>
      <c r="H37" s="489"/>
      <c r="I37" s="489"/>
      <c r="J37" s="492" t="s">
        <v>444</v>
      </c>
      <c r="K37" s="492" t="s">
        <v>252</v>
      </c>
      <c r="L37" s="492" t="s">
        <v>253</v>
      </c>
      <c r="M37" s="492">
        <v>11640</v>
      </c>
      <c r="N37" s="489"/>
      <c r="O37" s="489"/>
      <c r="P37" s="489"/>
      <c r="Q37" s="489"/>
      <c r="R37" s="489"/>
      <c r="S37" s="489"/>
      <c r="T37" s="487"/>
      <c r="U37" s="487"/>
      <c r="V37" s="487"/>
      <c r="W37" s="487"/>
      <c r="X37" s="487"/>
      <c r="Y37" s="487"/>
      <c r="Z37" s="487"/>
      <c r="AA37" s="487"/>
      <c r="AB37" s="487"/>
      <c r="AC37" s="489"/>
      <c r="AD37" s="489"/>
      <c r="AE37" s="489"/>
      <c r="AF37" s="489"/>
      <c r="AG37" s="489"/>
      <c r="AH37" s="489"/>
      <c r="AI37" s="489"/>
      <c r="AJ37" s="489"/>
    </row>
    <row r="38" spans="1:36" customFormat="1" ht="15" x14ac:dyDescent="0.25">
      <c r="A38" s="1"/>
      <c r="B38" s="479"/>
      <c r="C38" s="482"/>
      <c r="D38" s="482"/>
      <c r="E38" s="482"/>
      <c r="F38" s="482"/>
      <c r="G38" s="484"/>
      <c r="H38" s="489"/>
      <c r="I38" s="489"/>
      <c r="J38" s="489"/>
      <c r="K38" s="489"/>
      <c r="L38" s="489"/>
      <c r="M38" s="489"/>
      <c r="N38" s="489"/>
      <c r="O38" s="489"/>
      <c r="P38" s="489"/>
      <c r="Q38" s="489"/>
      <c r="R38" s="489"/>
      <c r="S38" s="489"/>
      <c r="T38" s="487"/>
      <c r="U38" s="487"/>
      <c r="V38" s="487"/>
      <c r="W38" s="487"/>
      <c r="X38" s="487"/>
      <c r="Y38" s="487"/>
      <c r="Z38" s="487"/>
      <c r="AA38" s="487"/>
      <c r="AB38" s="487"/>
      <c r="AC38" s="489"/>
      <c r="AD38" s="489"/>
      <c r="AE38" s="489"/>
      <c r="AF38" s="489"/>
      <c r="AG38" s="489"/>
      <c r="AH38" s="489"/>
      <c r="AI38" s="489"/>
      <c r="AJ38" s="489"/>
    </row>
    <row r="39" spans="1:36" customFormat="1" ht="57.75" customHeight="1" thickBot="1" x14ac:dyDescent="0.3">
      <c r="A39" s="1"/>
      <c r="B39" s="480"/>
      <c r="C39" s="483"/>
      <c r="D39" s="483"/>
      <c r="E39" s="483"/>
      <c r="F39" s="483"/>
      <c r="G39" s="485"/>
      <c r="H39" s="490"/>
      <c r="I39" s="490"/>
      <c r="J39" s="490"/>
      <c r="K39" s="490"/>
      <c r="L39" s="490"/>
      <c r="M39" s="490"/>
      <c r="N39" s="490"/>
      <c r="O39" s="490"/>
      <c r="P39" s="490"/>
      <c r="Q39" s="490"/>
      <c r="R39" s="490"/>
      <c r="S39" s="490"/>
      <c r="T39" s="488"/>
      <c r="U39" s="488"/>
      <c r="V39" s="488"/>
      <c r="W39" s="488"/>
      <c r="X39" s="488"/>
      <c r="Y39" s="488"/>
      <c r="Z39" s="488"/>
      <c r="AA39" s="488"/>
      <c r="AB39" s="488"/>
      <c r="AC39" s="490"/>
      <c r="AD39" s="490"/>
      <c r="AE39" s="490"/>
      <c r="AF39" s="490"/>
      <c r="AG39" s="490"/>
      <c r="AH39" s="490"/>
      <c r="AI39" s="490"/>
      <c r="AJ39" s="490"/>
    </row>
    <row r="40" spans="1:36" ht="45" customHeight="1" x14ac:dyDescent="0.2">
      <c r="A40" s="25"/>
      <c r="B40" s="493" t="s">
        <v>445</v>
      </c>
      <c r="C40" s="495" t="s">
        <v>446</v>
      </c>
      <c r="D40" s="495" t="s">
        <v>435</v>
      </c>
      <c r="E40" s="495" t="s">
        <v>239</v>
      </c>
      <c r="F40" s="497" t="s">
        <v>645</v>
      </c>
      <c r="G40" s="495" t="s">
        <v>440</v>
      </c>
      <c r="H40" s="495" t="s">
        <v>79</v>
      </c>
      <c r="I40" s="495" t="s">
        <v>79</v>
      </c>
      <c r="J40" s="241" t="s">
        <v>241</v>
      </c>
      <c r="K40" s="242" t="s">
        <v>242</v>
      </c>
      <c r="L40" s="241" t="s">
        <v>243</v>
      </c>
      <c r="M40" s="241">
        <v>1</v>
      </c>
      <c r="N40" s="495" t="s">
        <v>197</v>
      </c>
      <c r="O40" s="495" t="s">
        <v>105</v>
      </c>
      <c r="P40" s="495" t="s">
        <v>244</v>
      </c>
      <c r="Q40" s="495" t="s">
        <v>84</v>
      </c>
      <c r="R40" s="495" t="s">
        <v>85</v>
      </c>
      <c r="S40" s="495" t="s">
        <v>144</v>
      </c>
      <c r="T40" s="499">
        <f>+U40</f>
        <v>200000</v>
      </c>
      <c r="U40" s="499">
        <f>+V40</f>
        <v>200000</v>
      </c>
      <c r="V40" s="499">
        <v>200000</v>
      </c>
      <c r="W40" s="495" t="s">
        <v>245</v>
      </c>
      <c r="X40" s="495" t="s">
        <v>245</v>
      </c>
      <c r="Y40" s="495" t="s">
        <v>245</v>
      </c>
      <c r="Z40" s="495" t="s">
        <v>245</v>
      </c>
      <c r="AA40" s="495" t="s">
        <v>245</v>
      </c>
      <c r="AB40" s="499">
        <v>35295</v>
      </c>
      <c r="AC40" s="495" t="s">
        <v>86</v>
      </c>
      <c r="AD40" s="495" t="s">
        <v>245</v>
      </c>
      <c r="AE40" s="499">
        <f t="shared" ref="AE40" si="6">+U40</f>
        <v>200000</v>
      </c>
      <c r="AF40" s="495" t="s">
        <v>245</v>
      </c>
      <c r="AG40" s="495" t="s">
        <v>245</v>
      </c>
      <c r="AH40" s="502" t="s">
        <v>534</v>
      </c>
      <c r="AI40" s="502" t="s">
        <v>272</v>
      </c>
      <c r="AJ40" s="504"/>
    </row>
    <row r="41" spans="1:36" ht="57" thickBot="1" x14ac:dyDescent="0.25">
      <c r="A41" s="25"/>
      <c r="B41" s="494"/>
      <c r="C41" s="496"/>
      <c r="D41" s="496"/>
      <c r="E41" s="496"/>
      <c r="F41" s="498"/>
      <c r="G41" s="496"/>
      <c r="H41" s="496"/>
      <c r="I41" s="496"/>
      <c r="J41" s="243" t="s">
        <v>251</v>
      </c>
      <c r="K41" s="244" t="s">
        <v>252</v>
      </c>
      <c r="L41" s="243" t="s">
        <v>253</v>
      </c>
      <c r="M41" s="243">
        <v>80000</v>
      </c>
      <c r="N41" s="496"/>
      <c r="O41" s="496"/>
      <c r="P41" s="496"/>
      <c r="Q41" s="496"/>
      <c r="R41" s="496"/>
      <c r="S41" s="496"/>
      <c r="T41" s="500"/>
      <c r="U41" s="500"/>
      <c r="V41" s="500"/>
      <c r="W41" s="496"/>
      <c r="X41" s="496"/>
      <c r="Y41" s="496"/>
      <c r="Z41" s="496"/>
      <c r="AA41" s="496"/>
      <c r="AB41" s="500"/>
      <c r="AC41" s="496"/>
      <c r="AD41" s="496"/>
      <c r="AE41" s="500"/>
      <c r="AF41" s="496"/>
      <c r="AG41" s="496"/>
      <c r="AH41" s="503"/>
      <c r="AI41" s="503"/>
      <c r="AJ41" s="505"/>
    </row>
    <row r="42" spans="1:36" ht="45" customHeight="1" x14ac:dyDescent="0.2">
      <c r="A42" s="25"/>
      <c r="B42" s="506" t="s">
        <v>448</v>
      </c>
      <c r="C42" s="501" t="s">
        <v>449</v>
      </c>
      <c r="D42" s="501" t="s">
        <v>435</v>
      </c>
      <c r="E42" s="501" t="s">
        <v>239</v>
      </c>
      <c r="F42" s="507" t="s">
        <v>646</v>
      </c>
      <c r="G42" s="501" t="s">
        <v>440</v>
      </c>
      <c r="H42" s="501" t="s">
        <v>79</v>
      </c>
      <c r="I42" s="501" t="s">
        <v>79</v>
      </c>
      <c r="J42" s="245" t="s">
        <v>241</v>
      </c>
      <c r="K42" s="245" t="s">
        <v>242</v>
      </c>
      <c r="L42" s="245" t="s">
        <v>243</v>
      </c>
      <c r="M42" s="245">
        <v>1</v>
      </c>
      <c r="N42" s="501" t="s">
        <v>197</v>
      </c>
      <c r="O42" s="501" t="s">
        <v>450</v>
      </c>
      <c r="P42" s="501" t="s">
        <v>244</v>
      </c>
      <c r="Q42" s="501" t="s">
        <v>84</v>
      </c>
      <c r="R42" s="501" t="s">
        <v>85</v>
      </c>
      <c r="S42" s="501" t="s">
        <v>144</v>
      </c>
      <c r="T42" s="513">
        <f>+U42</f>
        <v>815430.5</v>
      </c>
      <c r="U42" s="513">
        <f>+V42</f>
        <v>815430.5</v>
      </c>
      <c r="V42" s="513">
        <v>815430.5</v>
      </c>
      <c r="W42" s="501" t="s">
        <v>245</v>
      </c>
      <c r="X42" s="501" t="s">
        <v>245</v>
      </c>
      <c r="Y42" s="501" t="s">
        <v>245</v>
      </c>
      <c r="Z42" s="501" t="s">
        <v>245</v>
      </c>
      <c r="AA42" s="501" t="s">
        <v>245</v>
      </c>
      <c r="AB42" s="513">
        <v>143899.5</v>
      </c>
      <c r="AC42" s="501" t="s">
        <v>86</v>
      </c>
      <c r="AD42" s="501" t="s">
        <v>245</v>
      </c>
      <c r="AE42" s="513">
        <f t="shared" ref="AE42" si="7">+U42</f>
        <v>815430.5</v>
      </c>
      <c r="AF42" s="501" t="s">
        <v>245</v>
      </c>
      <c r="AG42" s="501" t="s">
        <v>245</v>
      </c>
      <c r="AH42" s="508" t="s">
        <v>451</v>
      </c>
      <c r="AI42" s="508" t="s">
        <v>452</v>
      </c>
      <c r="AJ42" s="509"/>
    </row>
    <row r="43" spans="1:36" ht="57" thickBot="1" x14ac:dyDescent="0.25">
      <c r="A43" s="25"/>
      <c r="B43" s="493"/>
      <c r="C43" s="495"/>
      <c r="D43" s="495"/>
      <c r="E43" s="495"/>
      <c r="F43" s="497"/>
      <c r="G43" s="495"/>
      <c r="H43" s="495"/>
      <c r="I43" s="495"/>
      <c r="J43" s="220" t="s">
        <v>251</v>
      </c>
      <c r="K43" s="220" t="s">
        <v>252</v>
      </c>
      <c r="L43" s="220" t="s">
        <v>253</v>
      </c>
      <c r="M43" s="220">
        <v>4000000</v>
      </c>
      <c r="N43" s="495"/>
      <c r="O43" s="495"/>
      <c r="P43" s="495"/>
      <c r="Q43" s="495"/>
      <c r="R43" s="495"/>
      <c r="S43" s="495"/>
      <c r="T43" s="499"/>
      <c r="U43" s="499"/>
      <c r="V43" s="499"/>
      <c r="W43" s="495"/>
      <c r="X43" s="495"/>
      <c r="Y43" s="495"/>
      <c r="Z43" s="495"/>
      <c r="AA43" s="495"/>
      <c r="AB43" s="499"/>
      <c r="AC43" s="495"/>
      <c r="AD43" s="495"/>
      <c r="AE43" s="499"/>
      <c r="AF43" s="495"/>
      <c r="AG43" s="495"/>
      <c r="AH43" s="502"/>
      <c r="AI43" s="502"/>
      <c r="AJ43" s="504"/>
    </row>
    <row r="44" spans="1:36" ht="48.75" customHeight="1" x14ac:dyDescent="0.2">
      <c r="A44" s="25"/>
      <c r="B44" s="452" t="s">
        <v>453</v>
      </c>
      <c r="C44" s="458" t="s">
        <v>454</v>
      </c>
      <c r="D44" s="458" t="s">
        <v>455</v>
      </c>
      <c r="E44" s="458" t="s">
        <v>456</v>
      </c>
      <c r="F44" s="510" t="s">
        <v>647</v>
      </c>
      <c r="G44" s="458" t="s">
        <v>440</v>
      </c>
      <c r="H44" s="458" t="s">
        <v>79</v>
      </c>
      <c r="I44" s="458" t="s">
        <v>79</v>
      </c>
      <c r="J44" s="246" t="s">
        <v>241</v>
      </c>
      <c r="K44" s="246" t="s">
        <v>242</v>
      </c>
      <c r="L44" s="246" t="s">
        <v>243</v>
      </c>
      <c r="M44" s="246">
        <v>1</v>
      </c>
      <c r="N44" s="458" t="s">
        <v>197</v>
      </c>
      <c r="O44" s="515" t="s">
        <v>123</v>
      </c>
      <c r="P44" s="455" t="s">
        <v>244</v>
      </c>
      <c r="Q44" s="455" t="s">
        <v>84</v>
      </c>
      <c r="R44" s="455" t="s">
        <v>85</v>
      </c>
      <c r="S44" s="455" t="s">
        <v>144</v>
      </c>
      <c r="T44" s="478">
        <f>U44+U47</f>
        <v>2444393.21</v>
      </c>
      <c r="U44" s="514">
        <f>SUM(V44:AA46)</f>
        <v>2444393.21</v>
      </c>
      <c r="V44" s="514">
        <v>2444393.21</v>
      </c>
      <c r="W44" s="514" t="s">
        <v>245</v>
      </c>
      <c r="X44" s="514" t="s">
        <v>245</v>
      </c>
      <c r="Y44" s="514" t="s">
        <v>245</v>
      </c>
      <c r="Z44" s="514" t="s">
        <v>245</v>
      </c>
      <c r="AA44" s="514" t="s">
        <v>245</v>
      </c>
      <c r="AB44" s="514">
        <v>431363.51</v>
      </c>
      <c r="AC44" s="514" t="s">
        <v>86</v>
      </c>
      <c r="AD44" s="514" t="s">
        <v>245</v>
      </c>
      <c r="AE44" s="514">
        <f t="shared" ref="AE44" si="8">+U44</f>
        <v>2444393.21</v>
      </c>
      <c r="AF44" s="514" t="s">
        <v>245</v>
      </c>
      <c r="AG44" s="514" t="s">
        <v>245</v>
      </c>
      <c r="AH44" s="514" t="s">
        <v>246</v>
      </c>
      <c r="AI44" s="514" t="s">
        <v>256</v>
      </c>
      <c r="AJ44" s="514"/>
    </row>
    <row r="45" spans="1:36" ht="15" customHeight="1" x14ac:dyDescent="0.2">
      <c r="A45" s="25"/>
      <c r="B45" s="453"/>
      <c r="C45" s="459"/>
      <c r="D45" s="459"/>
      <c r="E45" s="459"/>
      <c r="F45" s="511"/>
      <c r="G45" s="459"/>
      <c r="H45" s="459"/>
      <c r="I45" s="459"/>
      <c r="J45" s="518" t="s">
        <v>457</v>
      </c>
      <c r="K45" s="518" t="s">
        <v>458</v>
      </c>
      <c r="L45" s="518" t="s">
        <v>459</v>
      </c>
      <c r="M45" s="518">
        <v>22.15</v>
      </c>
      <c r="N45" s="459"/>
      <c r="O45" s="516"/>
      <c r="P45" s="456"/>
      <c r="Q45" s="456"/>
      <c r="R45" s="456"/>
      <c r="S45" s="456"/>
      <c r="T45" s="456"/>
      <c r="U45" s="473"/>
      <c r="V45" s="473"/>
      <c r="W45" s="473"/>
      <c r="X45" s="473"/>
      <c r="Y45" s="473"/>
      <c r="Z45" s="473"/>
      <c r="AA45" s="473"/>
      <c r="AB45" s="473"/>
      <c r="AC45" s="473"/>
      <c r="AD45" s="473"/>
      <c r="AE45" s="473"/>
      <c r="AF45" s="473"/>
      <c r="AG45" s="473"/>
      <c r="AH45" s="473"/>
      <c r="AI45" s="473"/>
      <c r="AJ45" s="473"/>
    </row>
    <row r="46" spans="1:36" ht="45.75" customHeight="1" x14ac:dyDescent="0.2">
      <c r="A46" s="25"/>
      <c r="B46" s="453"/>
      <c r="C46" s="459"/>
      <c r="D46" s="459"/>
      <c r="E46" s="459"/>
      <c r="F46" s="511"/>
      <c r="G46" s="459"/>
      <c r="H46" s="459"/>
      <c r="I46" s="459"/>
      <c r="J46" s="519"/>
      <c r="K46" s="519"/>
      <c r="L46" s="519"/>
      <c r="M46" s="519"/>
      <c r="N46" s="459"/>
      <c r="O46" s="516"/>
      <c r="P46" s="456"/>
      <c r="Q46" s="456"/>
      <c r="R46" s="456"/>
      <c r="S46" s="456"/>
      <c r="T46" s="456"/>
      <c r="U46" s="473"/>
      <c r="V46" s="473"/>
      <c r="W46" s="473"/>
      <c r="X46" s="473"/>
      <c r="Y46" s="473"/>
      <c r="Z46" s="473"/>
      <c r="AA46" s="473"/>
      <c r="AB46" s="473"/>
      <c r="AC46" s="473"/>
      <c r="AD46" s="473"/>
      <c r="AE46" s="473"/>
      <c r="AF46" s="473"/>
      <c r="AG46" s="473"/>
      <c r="AH46" s="473"/>
      <c r="AI46" s="473"/>
      <c r="AJ46" s="473"/>
    </row>
    <row r="47" spans="1:36" ht="48.75" customHeight="1" x14ac:dyDescent="0.2">
      <c r="A47" s="25"/>
      <c r="B47" s="453"/>
      <c r="C47" s="459"/>
      <c r="D47" s="459"/>
      <c r="E47" s="459"/>
      <c r="F47" s="511"/>
      <c r="G47" s="459"/>
      <c r="H47" s="459"/>
      <c r="I47" s="459"/>
      <c r="J47" s="519"/>
      <c r="K47" s="519"/>
      <c r="L47" s="519"/>
      <c r="M47" s="519"/>
      <c r="N47" s="459"/>
      <c r="O47" s="516"/>
      <c r="P47" s="456"/>
      <c r="Q47" s="456"/>
      <c r="R47" s="456"/>
      <c r="S47" s="456"/>
      <c r="T47" s="456"/>
      <c r="U47" s="473"/>
      <c r="V47" s="473"/>
      <c r="W47" s="473"/>
      <c r="X47" s="473"/>
      <c r="Y47" s="473"/>
      <c r="Z47" s="473"/>
      <c r="AA47" s="473"/>
      <c r="AB47" s="473"/>
      <c r="AC47" s="473"/>
      <c r="AD47" s="473"/>
      <c r="AE47" s="473"/>
      <c r="AF47" s="473"/>
      <c r="AG47" s="473"/>
      <c r="AH47" s="473"/>
      <c r="AI47" s="473"/>
      <c r="AJ47" s="473"/>
    </row>
    <row r="48" spans="1:36" ht="14.45" customHeight="1" x14ac:dyDescent="0.2">
      <c r="A48" s="25"/>
      <c r="B48" s="453"/>
      <c r="C48" s="459"/>
      <c r="D48" s="459"/>
      <c r="E48" s="459"/>
      <c r="F48" s="511"/>
      <c r="G48" s="459"/>
      <c r="H48" s="459"/>
      <c r="I48" s="459"/>
      <c r="J48" s="519"/>
      <c r="K48" s="519"/>
      <c r="L48" s="519"/>
      <c r="M48" s="519"/>
      <c r="N48" s="459"/>
      <c r="O48" s="516"/>
      <c r="P48" s="456"/>
      <c r="Q48" s="456"/>
      <c r="R48" s="456"/>
      <c r="S48" s="456"/>
      <c r="T48" s="456"/>
      <c r="U48" s="473"/>
      <c r="V48" s="473"/>
      <c r="W48" s="473"/>
      <c r="X48" s="473"/>
      <c r="Y48" s="473"/>
      <c r="Z48" s="473"/>
      <c r="AA48" s="473"/>
      <c r="AB48" s="473"/>
      <c r="AC48" s="473"/>
      <c r="AD48" s="473"/>
      <c r="AE48" s="473"/>
      <c r="AF48" s="473"/>
      <c r="AG48" s="473"/>
      <c r="AH48" s="473"/>
      <c r="AI48" s="473"/>
      <c r="AJ48" s="473"/>
    </row>
    <row r="49" spans="1:36" ht="15.75" customHeight="1" thickBot="1" x14ac:dyDescent="0.25">
      <c r="A49" s="25"/>
      <c r="B49" s="454"/>
      <c r="C49" s="460"/>
      <c r="D49" s="460"/>
      <c r="E49" s="460"/>
      <c r="F49" s="512"/>
      <c r="G49" s="460"/>
      <c r="H49" s="460"/>
      <c r="I49" s="460"/>
      <c r="J49" s="520"/>
      <c r="K49" s="520"/>
      <c r="L49" s="520"/>
      <c r="M49" s="520"/>
      <c r="N49" s="460"/>
      <c r="O49" s="517"/>
      <c r="P49" s="457"/>
      <c r="Q49" s="457"/>
      <c r="R49" s="457"/>
      <c r="S49" s="457"/>
      <c r="T49" s="457"/>
      <c r="U49" s="474"/>
      <c r="V49" s="474"/>
      <c r="W49" s="474"/>
      <c r="X49" s="474"/>
      <c r="Y49" s="474"/>
      <c r="Z49" s="474"/>
      <c r="AA49" s="474"/>
      <c r="AB49" s="474"/>
      <c r="AC49" s="474"/>
      <c r="AD49" s="474"/>
      <c r="AE49" s="474"/>
      <c r="AF49" s="474"/>
      <c r="AG49" s="474"/>
      <c r="AH49" s="474"/>
      <c r="AI49" s="474"/>
      <c r="AJ49" s="474"/>
    </row>
    <row r="50" spans="1:36" ht="45" customHeight="1" x14ac:dyDescent="0.2">
      <c r="A50" s="25"/>
      <c r="B50" s="493" t="s">
        <v>460</v>
      </c>
      <c r="C50" s="495" t="s">
        <v>461</v>
      </c>
      <c r="D50" s="495" t="s">
        <v>455</v>
      </c>
      <c r="E50" s="495" t="s">
        <v>456</v>
      </c>
      <c r="F50" s="497" t="s">
        <v>648</v>
      </c>
      <c r="G50" s="495" t="s">
        <v>440</v>
      </c>
      <c r="H50" s="495" t="s">
        <v>79</v>
      </c>
      <c r="I50" s="495" t="s">
        <v>79</v>
      </c>
      <c r="J50" s="241" t="s">
        <v>241</v>
      </c>
      <c r="K50" s="241" t="s">
        <v>242</v>
      </c>
      <c r="L50" s="241" t="s">
        <v>243</v>
      </c>
      <c r="M50" s="241">
        <v>1</v>
      </c>
      <c r="N50" s="495" t="s">
        <v>197</v>
      </c>
      <c r="O50" s="495" t="s">
        <v>130</v>
      </c>
      <c r="P50" s="495" t="s">
        <v>244</v>
      </c>
      <c r="Q50" s="495" t="s">
        <v>84</v>
      </c>
      <c r="R50" s="495" t="s">
        <v>85</v>
      </c>
      <c r="S50" s="495" t="s">
        <v>144</v>
      </c>
      <c r="T50" s="499">
        <f>+U50</f>
        <v>4573400</v>
      </c>
      <c r="U50" s="499">
        <f>+V50</f>
        <v>4573400</v>
      </c>
      <c r="V50" s="499">
        <v>4573400</v>
      </c>
      <c r="W50" s="495" t="s">
        <v>245</v>
      </c>
      <c r="X50" s="495" t="s">
        <v>245</v>
      </c>
      <c r="Y50" s="495" t="s">
        <v>245</v>
      </c>
      <c r="Z50" s="495" t="s">
        <v>245</v>
      </c>
      <c r="AA50" s="495" t="s">
        <v>245</v>
      </c>
      <c r="AB50" s="499">
        <v>807100</v>
      </c>
      <c r="AC50" s="495" t="s">
        <v>86</v>
      </c>
      <c r="AD50" s="495" t="s">
        <v>245</v>
      </c>
      <c r="AE50" s="499">
        <f t="shared" ref="AE50" si="9">+U50</f>
        <v>4573400</v>
      </c>
      <c r="AF50" s="495" t="s">
        <v>245</v>
      </c>
      <c r="AG50" s="495" t="s">
        <v>245</v>
      </c>
      <c r="AH50" s="502" t="s">
        <v>462</v>
      </c>
      <c r="AI50" s="502" t="s">
        <v>463</v>
      </c>
      <c r="AJ50" s="504"/>
    </row>
    <row r="51" spans="1:36" ht="57.75" customHeight="1" thickBot="1" x14ac:dyDescent="0.25">
      <c r="A51" s="25"/>
      <c r="B51" s="494"/>
      <c r="C51" s="496"/>
      <c r="D51" s="496"/>
      <c r="E51" s="496"/>
      <c r="F51" s="498"/>
      <c r="G51" s="496"/>
      <c r="H51" s="496"/>
      <c r="I51" s="496"/>
      <c r="J51" s="243" t="s">
        <v>457</v>
      </c>
      <c r="K51" s="243" t="s">
        <v>458</v>
      </c>
      <c r="L51" s="243" t="s">
        <v>459</v>
      </c>
      <c r="M51" s="243">
        <v>8.6</v>
      </c>
      <c r="N51" s="496"/>
      <c r="O51" s="496"/>
      <c r="P51" s="496"/>
      <c r="Q51" s="496"/>
      <c r="R51" s="496"/>
      <c r="S51" s="496"/>
      <c r="T51" s="500"/>
      <c r="U51" s="500"/>
      <c r="V51" s="500"/>
      <c r="W51" s="496"/>
      <c r="X51" s="496"/>
      <c r="Y51" s="496"/>
      <c r="Z51" s="496"/>
      <c r="AA51" s="496"/>
      <c r="AB51" s="500"/>
      <c r="AC51" s="496"/>
      <c r="AD51" s="496"/>
      <c r="AE51" s="500"/>
      <c r="AF51" s="496"/>
      <c r="AG51" s="496"/>
      <c r="AH51" s="503"/>
      <c r="AI51" s="503"/>
      <c r="AJ51" s="505"/>
    </row>
    <row r="52" spans="1:36" ht="45" customHeight="1" x14ac:dyDescent="0.2">
      <c r="A52" s="25"/>
      <c r="B52" s="506" t="s">
        <v>464</v>
      </c>
      <c r="C52" s="501" t="s">
        <v>465</v>
      </c>
      <c r="D52" s="501" t="s">
        <v>455</v>
      </c>
      <c r="E52" s="501" t="s">
        <v>456</v>
      </c>
      <c r="F52" s="507" t="s">
        <v>649</v>
      </c>
      <c r="G52" s="501" t="s">
        <v>440</v>
      </c>
      <c r="H52" s="501" t="s">
        <v>79</v>
      </c>
      <c r="I52" s="501" t="s">
        <v>79</v>
      </c>
      <c r="J52" s="245" t="s">
        <v>241</v>
      </c>
      <c r="K52" s="245" t="s">
        <v>242</v>
      </c>
      <c r="L52" s="245" t="s">
        <v>243</v>
      </c>
      <c r="M52" s="245">
        <v>1</v>
      </c>
      <c r="N52" s="501" t="s">
        <v>197</v>
      </c>
      <c r="O52" s="501" t="s">
        <v>114</v>
      </c>
      <c r="P52" s="501" t="s">
        <v>244</v>
      </c>
      <c r="Q52" s="501" t="s">
        <v>84</v>
      </c>
      <c r="R52" s="501" t="s">
        <v>85</v>
      </c>
      <c r="S52" s="501" t="s">
        <v>144</v>
      </c>
      <c r="T52" s="513">
        <f>+U52</f>
        <v>1870929.01</v>
      </c>
      <c r="U52" s="513">
        <f>+V52</f>
        <v>1870929.01</v>
      </c>
      <c r="V52" s="513">
        <v>1870929.01</v>
      </c>
      <c r="W52" s="501" t="s">
        <v>245</v>
      </c>
      <c r="X52" s="501" t="s">
        <v>245</v>
      </c>
      <c r="Y52" s="501" t="s">
        <v>245</v>
      </c>
      <c r="Z52" s="501" t="s">
        <v>245</v>
      </c>
      <c r="AA52" s="501" t="s">
        <v>245</v>
      </c>
      <c r="AB52" s="513">
        <v>330163.95</v>
      </c>
      <c r="AC52" s="501" t="s">
        <v>86</v>
      </c>
      <c r="AD52" s="501" t="s">
        <v>245</v>
      </c>
      <c r="AE52" s="513">
        <f t="shared" ref="AE52" si="10">+U52</f>
        <v>1870929.01</v>
      </c>
      <c r="AF52" s="501" t="s">
        <v>245</v>
      </c>
      <c r="AG52" s="501" t="s">
        <v>245</v>
      </c>
      <c r="AH52" s="508" t="s">
        <v>246</v>
      </c>
      <c r="AI52" s="508" t="s">
        <v>256</v>
      </c>
      <c r="AJ52" s="509"/>
    </row>
    <row r="53" spans="1:36" ht="57.75" customHeight="1" thickBot="1" x14ac:dyDescent="0.25">
      <c r="A53" s="25"/>
      <c r="B53" s="493"/>
      <c r="C53" s="495"/>
      <c r="D53" s="495"/>
      <c r="E53" s="495"/>
      <c r="F53" s="497"/>
      <c r="G53" s="495"/>
      <c r="H53" s="495"/>
      <c r="I53" s="495"/>
      <c r="J53" s="247" t="s">
        <v>251</v>
      </c>
      <c r="K53" s="247" t="s">
        <v>252</v>
      </c>
      <c r="L53" s="248" t="s">
        <v>253</v>
      </c>
      <c r="M53" s="243">
        <v>2327</v>
      </c>
      <c r="N53" s="495"/>
      <c r="O53" s="495"/>
      <c r="P53" s="495"/>
      <c r="Q53" s="495"/>
      <c r="R53" s="495"/>
      <c r="S53" s="495"/>
      <c r="T53" s="499"/>
      <c r="U53" s="499"/>
      <c r="V53" s="499"/>
      <c r="W53" s="495"/>
      <c r="X53" s="495"/>
      <c r="Y53" s="495"/>
      <c r="Z53" s="495"/>
      <c r="AA53" s="495"/>
      <c r="AB53" s="499"/>
      <c r="AC53" s="495"/>
      <c r="AD53" s="495"/>
      <c r="AE53" s="499"/>
      <c r="AF53" s="495"/>
      <c r="AG53" s="495"/>
      <c r="AH53" s="502"/>
      <c r="AI53" s="502"/>
      <c r="AJ53" s="504"/>
    </row>
    <row r="54" spans="1:36" ht="57.75" customHeight="1" thickBot="1" x14ac:dyDescent="0.25">
      <c r="A54" s="25"/>
      <c r="B54" s="493"/>
      <c r="C54" s="495"/>
      <c r="D54" s="495"/>
      <c r="E54" s="495"/>
      <c r="F54" s="497"/>
      <c r="G54" s="495"/>
      <c r="H54" s="495"/>
      <c r="I54" s="495"/>
      <c r="J54" s="220" t="s">
        <v>457</v>
      </c>
      <c r="K54" s="220" t="s">
        <v>458</v>
      </c>
      <c r="L54" s="220" t="s">
        <v>459</v>
      </c>
      <c r="M54" s="220">
        <v>0.23</v>
      </c>
      <c r="N54" s="495"/>
      <c r="O54" s="495"/>
      <c r="P54" s="495"/>
      <c r="Q54" s="495"/>
      <c r="R54" s="495"/>
      <c r="S54" s="495"/>
      <c r="T54" s="499"/>
      <c r="U54" s="499"/>
      <c r="V54" s="499"/>
      <c r="W54" s="495"/>
      <c r="X54" s="495"/>
      <c r="Y54" s="495"/>
      <c r="Z54" s="495"/>
      <c r="AA54" s="495"/>
      <c r="AB54" s="499"/>
      <c r="AC54" s="495"/>
      <c r="AD54" s="495"/>
      <c r="AE54" s="499"/>
      <c r="AF54" s="495"/>
      <c r="AG54" s="495"/>
      <c r="AH54" s="502"/>
      <c r="AI54" s="502"/>
      <c r="AJ54" s="504"/>
    </row>
    <row r="55" spans="1:36" ht="48" customHeight="1" x14ac:dyDescent="0.2">
      <c r="A55" s="25"/>
      <c r="B55" s="521" t="s">
        <v>466</v>
      </c>
      <c r="C55" s="524" t="s">
        <v>467</v>
      </c>
      <c r="D55" s="524" t="s">
        <v>455</v>
      </c>
      <c r="E55" s="524" t="s">
        <v>456</v>
      </c>
      <c r="F55" s="526" t="s">
        <v>650</v>
      </c>
      <c r="G55" s="524" t="s">
        <v>440</v>
      </c>
      <c r="H55" s="524" t="s">
        <v>79</v>
      </c>
      <c r="I55" s="544" t="s">
        <v>79</v>
      </c>
      <c r="J55" s="456" t="s">
        <v>241</v>
      </c>
      <c r="K55" s="456" t="s">
        <v>242</v>
      </c>
      <c r="L55" s="456" t="s">
        <v>243</v>
      </c>
      <c r="M55" s="456">
        <v>1</v>
      </c>
      <c r="N55" s="536" t="s">
        <v>197</v>
      </c>
      <c r="O55" s="475" t="s">
        <v>105</v>
      </c>
      <c r="P55" s="540" t="s">
        <v>244</v>
      </c>
      <c r="Q55" s="524" t="s">
        <v>84</v>
      </c>
      <c r="R55" s="524" t="s">
        <v>85</v>
      </c>
      <c r="S55" s="524" t="s">
        <v>144</v>
      </c>
      <c r="T55" s="528">
        <f>U55</f>
        <v>100000</v>
      </c>
      <c r="U55" s="528">
        <f>V55</f>
        <v>100000</v>
      </c>
      <c r="V55" s="528">
        <v>100000</v>
      </c>
      <c r="W55" s="528" t="s">
        <v>245</v>
      </c>
      <c r="X55" s="528" t="s">
        <v>245</v>
      </c>
      <c r="Y55" s="528" t="s">
        <v>245</v>
      </c>
      <c r="Z55" s="528" t="s">
        <v>245</v>
      </c>
      <c r="AA55" s="528" t="s">
        <v>245</v>
      </c>
      <c r="AB55" s="528">
        <v>17648</v>
      </c>
      <c r="AC55" s="528" t="s">
        <v>86</v>
      </c>
      <c r="AD55" s="528" t="s">
        <v>245</v>
      </c>
      <c r="AE55" s="528">
        <f>+U55</f>
        <v>100000</v>
      </c>
      <c r="AF55" s="528" t="s">
        <v>245</v>
      </c>
      <c r="AG55" s="528" t="s">
        <v>245</v>
      </c>
      <c r="AH55" s="528" t="s">
        <v>443</v>
      </c>
      <c r="AI55" s="528" t="s">
        <v>468</v>
      </c>
      <c r="AJ55" s="530"/>
    </row>
    <row r="56" spans="1:36" ht="15" customHeight="1" x14ac:dyDescent="0.2">
      <c r="A56" s="25"/>
      <c r="B56" s="522"/>
      <c r="C56" s="421"/>
      <c r="D56" s="421"/>
      <c r="E56" s="421"/>
      <c r="F56" s="497"/>
      <c r="G56" s="421"/>
      <c r="H56" s="421"/>
      <c r="I56" s="538"/>
      <c r="J56" s="456"/>
      <c r="K56" s="456"/>
      <c r="L56" s="456"/>
      <c r="M56" s="456"/>
      <c r="N56" s="537"/>
      <c r="O56" s="476"/>
      <c r="P56" s="541"/>
      <c r="Q56" s="421"/>
      <c r="R56" s="421"/>
      <c r="S56" s="421"/>
      <c r="T56" s="421"/>
      <c r="U56" s="499"/>
      <c r="V56" s="499"/>
      <c r="W56" s="499"/>
      <c r="X56" s="499"/>
      <c r="Y56" s="499"/>
      <c r="Z56" s="499"/>
      <c r="AA56" s="499"/>
      <c r="AB56" s="499"/>
      <c r="AC56" s="499"/>
      <c r="AD56" s="499"/>
      <c r="AE56" s="499"/>
      <c r="AF56" s="499"/>
      <c r="AG56" s="499"/>
      <c r="AH56" s="499"/>
      <c r="AI56" s="499"/>
      <c r="AJ56" s="531"/>
    </row>
    <row r="57" spans="1:36" ht="15.75" customHeight="1" x14ac:dyDescent="0.2">
      <c r="A57" s="25"/>
      <c r="B57" s="522"/>
      <c r="C57" s="421"/>
      <c r="D57" s="421"/>
      <c r="E57" s="421"/>
      <c r="F57" s="497"/>
      <c r="G57" s="421"/>
      <c r="H57" s="421"/>
      <c r="I57" s="538"/>
      <c r="J57" s="456"/>
      <c r="K57" s="456"/>
      <c r="L57" s="456"/>
      <c r="M57" s="456"/>
      <c r="N57" s="537"/>
      <c r="O57" s="476"/>
      <c r="P57" s="541"/>
      <c r="Q57" s="421"/>
      <c r="R57" s="421"/>
      <c r="S57" s="421"/>
      <c r="T57" s="421"/>
      <c r="U57" s="499"/>
      <c r="V57" s="499"/>
      <c r="W57" s="499"/>
      <c r="X57" s="499"/>
      <c r="Y57" s="499"/>
      <c r="Z57" s="499"/>
      <c r="AA57" s="499"/>
      <c r="AB57" s="499"/>
      <c r="AC57" s="499"/>
      <c r="AD57" s="499"/>
      <c r="AE57" s="499"/>
      <c r="AF57" s="499"/>
      <c r="AG57" s="499"/>
      <c r="AH57" s="499"/>
      <c r="AI57" s="499"/>
      <c r="AJ57" s="531"/>
    </row>
    <row r="58" spans="1:36" ht="48" customHeight="1" x14ac:dyDescent="0.2">
      <c r="A58" s="25"/>
      <c r="B58" s="522"/>
      <c r="C58" s="421"/>
      <c r="D58" s="421"/>
      <c r="E58" s="421"/>
      <c r="F58" s="497"/>
      <c r="G58" s="421"/>
      <c r="H58" s="421"/>
      <c r="I58" s="538"/>
      <c r="J58" s="456"/>
      <c r="K58" s="456"/>
      <c r="L58" s="456"/>
      <c r="M58" s="456"/>
      <c r="N58" s="537"/>
      <c r="O58" s="476"/>
      <c r="P58" s="541"/>
      <c r="Q58" s="421"/>
      <c r="R58" s="421"/>
      <c r="S58" s="421"/>
      <c r="T58" s="421"/>
      <c r="U58" s="499"/>
      <c r="V58" s="499"/>
      <c r="W58" s="499"/>
      <c r="X58" s="499"/>
      <c r="Y58" s="499"/>
      <c r="Z58" s="499"/>
      <c r="AA58" s="499"/>
      <c r="AB58" s="499"/>
      <c r="AC58" s="499"/>
      <c r="AD58" s="499"/>
      <c r="AE58" s="499"/>
      <c r="AF58" s="499"/>
      <c r="AG58" s="499"/>
      <c r="AH58" s="499"/>
      <c r="AI58" s="499"/>
      <c r="AJ58" s="531"/>
    </row>
    <row r="59" spans="1:36" ht="33.75" x14ac:dyDescent="0.2">
      <c r="A59" s="25"/>
      <c r="B59" s="522"/>
      <c r="C59" s="421"/>
      <c r="D59" s="421"/>
      <c r="E59" s="421"/>
      <c r="F59" s="497"/>
      <c r="G59" s="421"/>
      <c r="H59" s="421"/>
      <c r="I59" s="421"/>
      <c r="J59" s="249" t="s">
        <v>469</v>
      </c>
      <c r="K59" s="249" t="s">
        <v>470</v>
      </c>
      <c r="L59" s="249" t="s">
        <v>471</v>
      </c>
      <c r="M59" s="250">
        <v>906</v>
      </c>
      <c r="N59" s="538"/>
      <c r="O59" s="476"/>
      <c r="P59" s="541"/>
      <c r="Q59" s="421"/>
      <c r="R59" s="421"/>
      <c r="S59" s="421"/>
      <c r="T59" s="421"/>
      <c r="U59" s="499"/>
      <c r="V59" s="499"/>
      <c r="W59" s="499"/>
      <c r="X59" s="499"/>
      <c r="Y59" s="499"/>
      <c r="Z59" s="499"/>
      <c r="AA59" s="499"/>
      <c r="AB59" s="499"/>
      <c r="AC59" s="499"/>
      <c r="AD59" s="499"/>
      <c r="AE59" s="499"/>
      <c r="AF59" s="499"/>
      <c r="AG59" s="499"/>
      <c r="AH59" s="499"/>
      <c r="AI59" s="499"/>
      <c r="AJ59" s="531"/>
    </row>
    <row r="60" spans="1:36" ht="68.25" customHeight="1" x14ac:dyDescent="0.2">
      <c r="A60" s="25"/>
      <c r="B60" s="522"/>
      <c r="C60" s="421"/>
      <c r="D60" s="421"/>
      <c r="E60" s="421"/>
      <c r="F60" s="497"/>
      <c r="G60" s="421"/>
      <c r="H60" s="421"/>
      <c r="I60" s="421"/>
      <c r="J60" s="533" t="s">
        <v>457</v>
      </c>
      <c r="K60" s="533" t="s">
        <v>458</v>
      </c>
      <c r="L60" s="533" t="s">
        <v>459</v>
      </c>
      <c r="M60" s="533">
        <v>0.09</v>
      </c>
      <c r="N60" s="538"/>
      <c r="O60" s="476"/>
      <c r="P60" s="541"/>
      <c r="Q60" s="421"/>
      <c r="R60" s="421"/>
      <c r="S60" s="421"/>
      <c r="T60" s="421"/>
      <c r="U60" s="499"/>
      <c r="V60" s="499"/>
      <c r="W60" s="499"/>
      <c r="X60" s="499"/>
      <c r="Y60" s="499"/>
      <c r="Z60" s="499"/>
      <c r="AA60" s="499"/>
      <c r="AB60" s="499"/>
      <c r="AC60" s="499"/>
      <c r="AD60" s="499"/>
      <c r="AE60" s="499"/>
      <c r="AF60" s="499"/>
      <c r="AG60" s="499"/>
      <c r="AH60" s="499"/>
      <c r="AI60" s="499"/>
      <c r="AJ60" s="531"/>
    </row>
    <row r="61" spans="1:36" ht="48" customHeight="1" x14ac:dyDescent="0.2">
      <c r="A61" s="25"/>
      <c r="B61" s="522"/>
      <c r="C61" s="421"/>
      <c r="D61" s="421"/>
      <c r="E61" s="421"/>
      <c r="F61" s="497"/>
      <c r="G61" s="421"/>
      <c r="H61" s="421"/>
      <c r="I61" s="421"/>
      <c r="J61" s="534"/>
      <c r="K61" s="534"/>
      <c r="L61" s="534"/>
      <c r="M61" s="534"/>
      <c r="N61" s="538"/>
      <c r="O61" s="476"/>
      <c r="P61" s="541"/>
      <c r="Q61" s="421"/>
      <c r="R61" s="421"/>
      <c r="S61" s="421"/>
      <c r="T61" s="421"/>
      <c r="U61" s="499"/>
      <c r="V61" s="499"/>
      <c r="W61" s="499"/>
      <c r="X61" s="499"/>
      <c r="Y61" s="499"/>
      <c r="Z61" s="499"/>
      <c r="AA61" s="499"/>
      <c r="AB61" s="499"/>
      <c r="AC61" s="499"/>
      <c r="AD61" s="499"/>
      <c r="AE61" s="499"/>
      <c r="AF61" s="499"/>
      <c r="AG61" s="499"/>
      <c r="AH61" s="499"/>
      <c r="AI61" s="499"/>
      <c r="AJ61" s="531"/>
    </row>
    <row r="62" spans="1:36" ht="15" customHeight="1" x14ac:dyDescent="0.2">
      <c r="A62" s="25"/>
      <c r="B62" s="522"/>
      <c r="C62" s="421"/>
      <c r="D62" s="421"/>
      <c r="E62" s="421"/>
      <c r="F62" s="497"/>
      <c r="G62" s="421"/>
      <c r="H62" s="421"/>
      <c r="I62" s="421"/>
      <c r="J62" s="534"/>
      <c r="K62" s="534"/>
      <c r="L62" s="534"/>
      <c r="M62" s="534"/>
      <c r="N62" s="538"/>
      <c r="O62" s="476"/>
      <c r="P62" s="541"/>
      <c r="Q62" s="421"/>
      <c r="R62" s="421"/>
      <c r="S62" s="421"/>
      <c r="T62" s="421"/>
      <c r="U62" s="499"/>
      <c r="V62" s="499"/>
      <c r="W62" s="499"/>
      <c r="X62" s="499"/>
      <c r="Y62" s="499"/>
      <c r="Z62" s="499"/>
      <c r="AA62" s="499"/>
      <c r="AB62" s="499"/>
      <c r="AC62" s="499"/>
      <c r="AD62" s="499"/>
      <c r="AE62" s="499"/>
      <c r="AF62" s="499"/>
      <c r="AG62" s="499"/>
      <c r="AH62" s="499"/>
      <c r="AI62" s="499"/>
      <c r="AJ62" s="531"/>
    </row>
    <row r="63" spans="1:36" ht="15.75" customHeight="1" x14ac:dyDescent="0.2">
      <c r="A63" s="25"/>
      <c r="B63" s="522"/>
      <c r="C63" s="421"/>
      <c r="D63" s="421"/>
      <c r="E63" s="421"/>
      <c r="F63" s="497"/>
      <c r="G63" s="421"/>
      <c r="H63" s="421"/>
      <c r="I63" s="421"/>
      <c r="J63" s="534"/>
      <c r="K63" s="534"/>
      <c r="L63" s="534"/>
      <c r="M63" s="534"/>
      <c r="N63" s="538"/>
      <c r="O63" s="476"/>
      <c r="P63" s="541"/>
      <c r="Q63" s="421"/>
      <c r="R63" s="421"/>
      <c r="S63" s="421"/>
      <c r="T63" s="421"/>
      <c r="U63" s="499"/>
      <c r="V63" s="499"/>
      <c r="W63" s="499"/>
      <c r="X63" s="499"/>
      <c r="Y63" s="499"/>
      <c r="Z63" s="499"/>
      <c r="AA63" s="499"/>
      <c r="AB63" s="499"/>
      <c r="AC63" s="499"/>
      <c r="AD63" s="499"/>
      <c r="AE63" s="499"/>
      <c r="AF63" s="499"/>
      <c r="AG63" s="499"/>
      <c r="AH63" s="499"/>
      <c r="AI63" s="499"/>
      <c r="AJ63" s="531"/>
    </row>
    <row r="64" spans="1:36" ht="15" customHeight="1" x14ac:dyDescent="0.2">
      <c r="A64" s="25"/>
      <c r="B64" s="522"/>
      <c r="C64" s="421"/>
      <c r="D64" s="421"/>
      <c r="E64" s="421"/>
      <c r="F64" s="497"/>
      <c r="G64" s="421"/>
      <c r="H64" s="421"/>
      <c r="I64" s="421"/>
      <c r="J64" s="534"/>
      <c r="K64" s="534"/>
      <c r="L64" s="534"/>
      <c r="M64" s="534"/>
      <c r="N64" s="538"/>
      <c r="O64" s="476"/>
      <c r="P64" s="541"/>
      <c r="Q64" s="421"/>
      <c r="R64" s="421"/>
      <c r="S64" s="421"/>
      <c r="T64" s="421"/>
      <c r="U64" s="499"/>
      <c r="V64" s="499"/>
      <c r="W64" s="499"/>
      <c r="X64" s="499"/>
      <c r="Y64" s="499"/>
      <c r="Z64" s="499"/>
      <c r="AA64" s="499"/>
      <c r="AB64" s="499"/>
      <c r="AC64" s="499"/>
      <c r="AD64" s="499"/>
      <c r="AE64" s="499"/>
      <c r="AF64" s="499"/>
      <c r="AG64" s="499"/>
      <c r="AH64" s="499"/>
      <c r="AI64" s="499"/>
      <c r="AJ64" s="531"/>
    </row>
    <row r="65" spans="1:36" ht="15" customHeight="1" x14ac:dyDescent="0.2">
      <c r="A65" s="25"/>
      <c r="B65" s="522"/>
      <c r="C65" s="421"/>
      <c r="D65" s="421"/>
      <c r="E65" s="421"/>
      <c r="F65" s="497"/>
      <c r="G65" s="421"/>
      <c r="H65" s="421"/>
      <c r="I65" s="421"/>
      <c r="J65" s="534"/>
      <c r="K65" s="534"/>
      <c r="L65" s="534"/>
      <c r="M65" s="534"/>
      <c r="N65" s="538"/>
      <c r="O65" s="476"/>
      <c r="P65" s="541"/>
      <c r="Q65" s="421"/>
      <c r="R65" s="421"/>
      <c r="S65" s="421"/>
      <c r="T65" s="421"/>
      <c r="U65" s="499"/>
      <c r="V65" s="499"/>
      <c r="W65" s="499"/>
      <c r="X65" s="499"/>
      <c r="Y65" s="499"/>
      <c r="Z65" s="499"/>
      <c r="AA65" s="499"/>
      <c r="AB65" s="499"/>
      <c r="AC65" s="499"/>
      <c r="AD65" s="499"/>
      <c r="AE65" s="499"/>
      <c r="AF65" s="499"/>
      <c r="AG65" s="499"/>
      <c r="AH65" s="499"/>
      <c r="AI65" s="499"/>
      <c r="AJ65" s="531"/>
    </row>
    <row r="66" spans="1:36" ht="15.75" customHeight="1" x14ac:dyDescent="0.2">
      <c r="A66" s="25"/>
      <c r="B66" s="522"/>
      <c r="C66" s="421"/>
      <c r="D66" s="421"/>
      <c r="E66" s="421"/>
      <c r="F66" s="497"/>
      <c r="G66" s="421"/>
      <c r="H66" s="421"/>
      <c r="I66" s="421"/>
      <c r="J66" s="534"/>
      <c r="K66" s="534"/>
      <c r="L66" s="534"/>
      <c r="M66" s="534"/>
      <c r="N66" s="538"/>
      <c r="O66" s="476"/>
      <c r="P66" s="541"/>
      <c r="Q66" s="421"/>
      <c r="R66" s="421"/>
      <c r="S66" s="421"/>
      <c r="T66" s="421"/>
      <c r="U66" s="499"/>
      <c r="V66" s="499"/>
      <c r="W66" s="499"/>
      <c r="X66" s="499"/>
      <c r="Y66" s="499"/>
      <c r="Z66" s="499"/>
      <c r="AA66" s="499"/>
      <c r="AB66" s="499"/>
      <c r="AC66" s="499"/>
      <c r="AD66" s="499"/>
      <c r="AE66" s="499"/>
      <c r="AF66" s="499"/>
      <c r="AG66" s="499"/>
      <c r="AH66" s="499"/>
      <c r="AI66" s="499"/>
      <c r="AJ66" s="531"/>
    </row>
    <row r="67" spans="1:36" ht="15.75" customHeight="1" thickBot="1" x14ac:dyDescent="0.25">
      <c r="A67" s="25"/>
      <c r="B67" s="523"/>
      <c r="C67" s="525"/>
      <c r="D67" s="525"/>
      <c r="E67" s="525"/>
      <c r="F67" s="527"/>
      <c r="G67" s="525"/>
      <c r="H67" s="525"/>
      <c r="I67" s="525"/>
      <c r="J67" s="535"/>
      <c r="K67" s="535"/>
      <c r="L67" s="535"/>
      <c r="M67" s="535"/>
      <c r="N67" s="539"/>
      <c r="O67" s="477"/>
      <c r="P67" s="542"/>
      <c r="Q67" s="525"/>
      <c r="R67" s="525"/>
      <c r="S67" s="525"/>
      <c r="T67" s="525"/>
      <c r="U67" s="529"/>
      <c r="V67" s="529"/>
      <c r="W67" s="529"/>
      <c r="X67" s="529"/>
      <c r="Y67" s="529"/>
      <c r="Z67" s="529"/>
      <c r="AA67" s="529"/>
      <c r="AB67" s="529"/>
      <c r="AC67" s="529"/>
      <c r="AD67" s="529"/>
      <c r="AE67" s="529"/>
      <c r="AF67" s="529"/>
      <c r="AG67" s="529"/>
      <c r="AH67" s="529"/>
      <c r="AI67" s="529"/>
      <c r="AJ67" s="532"/>
    </row>
    <row r="68" spans="1:36" ht="45" customHeight="1" x14ac:dyDescent="0.2">
      <c r="A68" s="25"/>
      <c r="B68" s="521" t="s">
        <v>472</v>
      </c>
      <c r="C68" s="524" t="s">
        <v>473</v>
      </c>
      <c r="D68" s="524" t="s">
        <v>455</v>
      </c>
      <c r="E68" s="524" t="s">
        <v>456</v>
      </c>
      <c r="F68" s="526" t="s">
        <v>651</v>
      </c>
      <c r="G68" s="524" t="s">
        <v>440</v>
      </c>
      <c r="H68" s="524" t="s">
        <v>79</v>
      </c>
      <c r="I68" s="524" t="s">
        <v>79</v>
      </c>
      <c r="J68" s="251" t="s">
        <v>241</v>
      </c>
      <c r="K68" s="251" t="s">
        <v>242</v>
      </c>
      <c r="L68" s="251" t="s">
        <v>243</v>
      </c>
      <c r="M68" s="252">
        <v>1</v>
      </c>
      <c r="N68" s="524" t="s">
        <v>197</v>
      </c>
      <c r="O68" s="455" t="s">
        <v>105</v>
      </c>
      <c r="P68" s="524" t="s">
        <v>244</v>
      </c>
      <c r="Q68" s="524" t="s">
        <v>84</v>
      </c>
      <c r="R68" s="524" t="s">
        <v>85</v>
      </c>
      <c r="S68" s="524" t="s">
        <v>144</v>
      </c>
      <c r="T68" s="528">
        <f>+U68</f>
        <v>7409335.5999999996</v>
      </c>
      <c r="U68" s="528">
        <f>+V68</f>
        <v>7409335.5999999996</v>
      </c>
      <c r="V68" s="528">
        <v>7409335.5999999996</v>
      </c>
      <c r="W68" s="524" t="s">
        <v>245</v>
      </c>
      <c r="X68" s="524" t="s">
        <v>245</v>
      </c>
      <c r="Y68" s="524" t="s">
        <v>245</v>
      </c>
      <c r="Z68" s="524" t="s">
        <v>245</v>
      </c>
      <c r="AA68" s="524" t="s">
        <v>245</v>
      </c>
      <c r="AB68" s="528">
        <v>1307530.3999999999</v>
      </c>
      <c r="AC68" s="524" t="s">
        <v>86</v>
      </c>
      <c r="AD68" s="524" t="s">
        <v>245</v>
      </c>
      <c r="AE68" s="528">
        <f t="shared" ref="AE68" si="11">+U68</f>
        <v>7409335.5999999996</v>
      </c>
      <c r="AF68" s="524" t="s">
        <v>245</v>
      </c>
      <c r="AG68" s="524" t="s">
        <v>245</v>
      </c>
      <c r="AH68" s="550" t="s">
        <v>652</v>
      </c>
      <c r="AI68" s="550" t="s">
        <v>653</v>
      </c>
      <c r="AJ68" s="546"/>
    </row>
    <row r="69" spans="1:36" ht="57.75" customHeight="1" x14ac:dyDescent="0.2">
      <c r="A69" s="25"/>
      <c r="B69" s="552"/>
      <c r="C69" s="495"/>
      <c r="D69" s="495"/>
      <c r="E69" s="495"/>
      <c r="F69" s="497"/>
      <c r="G69" s="495"/>
      <c r="H69" s="495"/>
      <c r="I69" s="495"/>
      <c r="J69" s="253" t="s">
        <v>469</v>
      </c>
      <c r="K69" s="253" t="s">
        <v>470</v>
      </c>
      <c r="L69" s="253" t="s">
        <v>471</v>
      </c>
      <c r="M69" s="237">
        <v>103951</v>
      </c>
      <c r="N69" s="545"/>
      <c r="O69" s="456"/>
      <c r="P69" s="495"/>
      <c r="Q69" s="495"/>
      <c r="R69" s="495"/>
      <c r="S69" s="495"/>
      <c r="T69" s="499"/>
      <c r="U69" s="499"/>
      <c r="V69" s="499"/>
      <c r="W69" s="495"/>
      <c r="X69" s="495"/>
      <c r="Y69" s="495"/>
      <c r="Z69" s="495"/>
      <c r="AA69" s="495"/>
      <c r="AB69" s="499"/>
      <c r="AC69" s="495"/>
      <c r="AD69" s="495"/>
      <c r="AE69" s="499"/>
      <c r="AF69" s="495"/>
      <c r="AG69" s="495"/>
      <c r="AH69" s="502"/>
      <c r="AI69" s="502"/>
      <c r="AJ69" s="547"/>
    </row>
    <row r="70" spans="1:36" ht="57.75" customHeight="1" thickBot="1" x14ac:dyDescent="0.25">
      <c r="A70" s="25"/>
      <c r="B70" s="553"/>
      <c r="C70" s="543"/>
      <c r="D70" s="543"/>
      <c r="E70" s="543"/>
      <c r="F70" s="527"/>
      <c r="G70" s="543"/>
      <c r="H70" s="543"/>
      <c r="I70" s="543"/>
      <c r="J70" s="254" t="s">
        <v>457</v>
      </c>
      <c r="K70" s="254" t="s">
        <v>458</v>
      </c>
      <c r="L70" s="254" t="s">
        <v>459</v>
      </c>
      <c r="M70" s="255">
        <v>10.4</v>
      </c>
      <c r="N70" s="543"/>
      <c r="O70" s="457"/>
      <c r="P70" s="543"/>
      <c r="Q70" s="543"/>
      <c r="R70" s="543"/>
      <c r="S70" s="543"/>
      <c r="T70" s="529"/>
      <c r="U70" s="529"/>
      <c r="V70" s="529"/>
      <c r="W70" s="543"/>
      <c r="X70" s="543"/>
      <c r="Y70" s="543"/>
      <c r="Z70" s="543"/>
      <c r="AA70" s="543"/>
      <c r="AB70" s="529"/>
      <c r="AC70" s="543"/>
      <c r="AD70" s="543"/>
      <c r="AE70" s="529"/>
      <c r="AF70" s="543"/>
      <c r="AG70" s="543"/>
      <c r="AH70" s="551"/>
      <c r="AI70" s="551"/>
      <c r="AJ70" s="548"/>
    </row>
    <row r="71" spans="1:36" ht="48" customHeight="1" x14ac:dyDescent="0.2">
      <c r="A71" s="25"/>
      <c r="B71" s="521" t="s">
        <v>474</v>
      </c>
      <c r="C71" s="524" t="s">
        <v>475</v>
      </c>
      <c r="D71" s="524" t="s">
        <v>455</v>
      </c>
      <c r="E71" s="524" t="s">
        <v>456</v>
      </c>
      <c r="F71" s="526" t="s">
        <v>654</v>
      </c>
      <c r="G71" s="524" t="s">
        <v>440</v>
      </c>
      <c r="H71" s="524" t="s">
        <v>79</v>
      </c>
      <c r="I71" s="524" t="s">
        <v>79</v>
      </c>
      <c r="J71" s="544" t="s">
        <v>241</v>
      </c>
      <c r="K71" s="544" t="s">
        <v>242</v>
      </c>
      <c r="L71" s="544" t="s">
        <v>243</v>
      </c>
      <c r="M71" s="544">
        <v>1</v>
      </c>
      <c r="N71" s="544" t="s">
        <v>197</v>
      </c>
      <c r="O71" s="475" t="s">
        <v>130</v>
      </c>
      <c r="P71" s="540" t="s">
        <v>244</v>
      </c>
      <c r="Q71" s="524" t="s">
        <v>84</v>
      </c>
      <c r="R71" s="524" t="s">
        <v>85</v>
      </c>
      <c r="S71" s="524" t="s">
        <v>144</v>
      </c>
      <c r="T71" s="528">
        <f>U71</f>
        <v>2734046.11</v>
      </c>
      <c r="U71" s="528">
        <f>V71</f>
        <v>2734046.11</v>
      </c>
      <c r="V71" s="528">
        <v>2734046.11</v>
      </c>
      <c r="W71" s="524" t="s">
        <v>245</v>
      </c>
      <c r="X71" s="524" t="s">
        <v>245</v>
      </c>
      <c r="Y71" s="524" t="s">
        <v>245</v>
      </c>
      <c r="Z71" s="524" t="s">
        <v>245</v>
      </c>
      <c r="AA71" s="524" t="s">
        <v>245</v>
      </c>
      <c r="AB71" s="528">
        <v>482508.96</v>
      </c>
      <c r="AC71" s="524" t="s">
        <v>86</v>
      </c>
      <c r="AD71" s="524" t="s">
        <v>245</v>
      </c>
      <c r="AE71" s="528">
        <f>+U71</f>
        <v>2734046.11</v>
      </c>
      <c r="AF71" s="524" t="s">
        <v>245</v>
      </c>
      <c r="AG71" s="524" t="s">
        <v>245</v>
      </c>
      <c r="AH71" s="550" t="s">
        <v>462</v>
      </c>
      <c r="AI71" s="550" t="s">
        <v>463</v>
      </c>
      <c r="AJ71" s="530"/>
    </row>
    <row r="72" spans="1:36" ht="15" customHeight="1" x14ac:dyDescent="0.2">
      <c r="A72" s="25"/>
      <c r="B72" s="522"/>
      <c r="C72" s="421"/>
      <c r="D72" s="421"/>
      <c r="E72" s="421"/>
      <c r="F72" s="497"/>
      <c r="G72" s="421"/>
      <c r="H72" s="421"/>
      <c r="I72" s="421"/>
      <c r="J72" s="534"/>
      <c r="K72" s="534"/>
      <c r="L72" s="534"/>
      <c r="M72" s="534"/>
      <c r="N72" s="538"/>
      <c r="O72" s="476"/>
      <c r="P72" s="541"/>
      <c r="Q72" s="421"/>
      <c r="R72" s="421"/>
      <c r="S72" s="421"/>
      <c r="T72" s="421"/>
      <c r="U72" s="499"/>
      <c r="V72" s="499"/>
      <c r="W72" s="495"/>
      <c r="X72" s="495"/>
      <c r="Y72" s="495"/>
      <c r="Z72" s="495"/>
      <c r="AA72" s="495"/>
      <c r="AB72" s="499"/>
      <c r="AC72" s="495"/>
      <c r="AD72" s="495"/>
      <c r="AE72" s="499"/>
      <c r="AF72" s="495"/>
      <c r="AG72" s="495"/>
      <c r="AH72" s="502"/>
      <c r="AI72" s="502"/>
      <c r="AJ72" s="531"/>
    </row>
    <row r="73" spans="1:36" ht="15.75" customHeight="1" x14ac:dyDescent="0.2">
      <c r="A73" s="25"/>
      <c r="B73" s="522"/>
      <c r="C73" s="421"/>
      <c r="D73" s="421"/>
      <c r="E73" s="421"/>
      <c r="F73" s="497"/>
      <c r="G73" s="421"/>
      <c r="H73" s="421"/>
      <c r="I73" s="421"/>
      <c r="J73" s="534"/>
      <c r="K73" s="534"/>
      <c r="L73" s="534"/>
      <c r="M73" s="534"/>
      <c r="N73" s="538"/>
      <c r="O73" s="476"/>
      <c r="P73" s="541"/>
      <c r="Q73" s="421"/>
      <c r="R73" s="421"/>
      <c r="S73" s="421"/>
      <c r="T73" s="421"/>
      <c r="U73" s="499"/>
      <c r="V73" s="499"/>
      <c r="W73" s="495"/>
      <c r="X73" s="495"/>
      <c r="Y73" s="495"/>
      <c r="Z73" s="495"/>
      <c r="AA73" s="495"/>
      <c r="AB73" s="499"/>
      <c r="AC73" s="495"/>
      <c r="AD73" s="495"/>
      <c r="AE73" s="499"/>
      <c r="AF73" s="495"/>
      <c r="AG73" s="495"/>
      <c r="AH73" s="502"/>
      <c r="AI73" s="502"/>
      <c r="AJ73" s="531"/>
    </row>
    <row r="74" spans="1:36" ht="48" customHeight="1" x14ac:dyDescent="0.2">
      <c r="A74" s="25"/>
      <c r="B74" s="522"/>
      <c r="C74" s="421"/>
      <c r="D74" s="421"/>
      <c r="E74" s="421"/>
      <c r="F74" s="497"/>
      <c r="G74" s="421"/>
      <c r="H74" s="421"/>
      <c r="I74" s="421"/>
      <c r="J74" s="534"/>
      <c r="K74" s="534"/>
      <c r="L74" s="534"/>
      <c r="M74" s="534"/>
      <c r="N74" s="538"/>
      <c r="O74" s="476"/>
      <c r="P74" s="541"/>
      <c r="Q74" s="421"/>
      <c r="R74" s="421"/>
      <c r="S74" s="421"/>
      <c r="T74" s="421"/>
      <c r="U74" s="499"/>
      <c r="V74" s="499"/>
      <c r="W74" s="495"/>
      <c r="X74" s="495"/>
      <c r="Y74" s="495"/>
      <c r="Z74" s="495"/>
      <c r="AA74" s="495"/>
      <c r="AB74" s="499"/>
      <c r="AC74" s="495"/>
      <c r="AD74" s="495"/>
      <c r="AE74" s="499"/>
      <c r="AF74" s="495"/>
      <c r="AG74" s="495"/>
      <c r="AH74" s="502"/>
      <c r="AI74" s="502"/>
      <c r="AJ74" s="531"/>
    </row>
    <row r="75" spans="1:36" ht="15" customHeight="1" x14ac:dyDescent="0.2">
      <c r="A75" s="25"/>
      <c r="B75" s="522"/>
      <c r="C75" s="421"/>
      <c r="D75" s="421"/>
      <c r="E75" s="421"/>
      <c r="F75" s="497"/>
      <c r="G75" s="421"/>
      <c r="H75" s="421"/>
      <c r="I75" s="421"/>
      <c r="J75" s="534"/>
      <c r="K75" s="534"/>
      <c r="L75" s="534"/>
      <c r="M75" s="534"/>
      <c r="N75" s="538"/>
      <c r="O75" s="476"/>
      <c r="P75" s="541"/>
      <c r="Q75" s="421"/>
      <c r="R75" s="421"/>
      <c r="S75" s="421"/>
      <c r="T75" s="421"/>
      <c r="U75" s="499"/>
      <c r="V75" s="499"/>
      <c r="W75" s="495"/>
      <c r="X75" s="495"/>
      <c r="Y75" s="495"/>
      <c r="Z75" s="495"/>
      <c r="AA75" s="495"/>
      <c r="AB75" s="499"/>
      <c r="AC75" s="495"/>
      <c r="AD75" s="495"/>
      <c r="AE75" s="499"/>
      <c r="AF75" s="495"/>
      <c r="AG75" s="495"/>
      <c r="AH75" s="502"/>
      <c r="AI75" s="502"/>
      <c r="AJ75" s="531"/>
    </row>
    <row r="76" spans="1:36" ht="15.75" customHeight="1" x14ac:dyDescent="0.2">
      <c r="A76" s="25"/>
      <c r="B76" s="522"/>
      <c r="C76" s="421"/>
      <c r="D76" s="421"/>
      <c r="E76" s="421"/>
      <c r="F76" s="497"/>
      <c r="G76" s="421"/>
      <c r="H76" s="421"/>
      <c r="I76" s="421"/>
      <c r="J76" s="534"/>
      <c r="K76" s="534"/>
      <c r="L76" s="534"/>
      <c r="M76" s="534"/>
      <c r="N76" s="538"/>
      <c r="O76" s="476"/>
      <c r="P76" s="541"/>
      <c r="Q76" s="421"/>
      <c r="R76" s="421"/>
      <c r="S76" s="421"/>
      <c r="T76" s="421"/>
      <c r="U76" s="499"/>
      <c r="V76" s="499"/>
      <c r="W76" s="495"/>
      <c r="X76" s="495"/>
      <c r="Y76" s="495"/>
      <c r="Z76" s="495"/>
      <c r="AA76" s="495"/>
      <c r="AB76" s="499"/>
      <c r="AC76" s="495"/>
      <c r="AD76" s="495"/>
      <c r="AE76" s="499"/>
      <c r="AF76" s="495"/>
      <c r="AG76" s="495"/>
      <c r="AH76" s="502"/>
      <c r="AI76" s="502"/>
      <c r="AJ76" s="531"/>
    </row>
    <row r="77" spans="1:36" ht="48" customHeight="1" x14ac:dyDescent="0.2">
      <c r="A77" s="25"/>
      <c r="B77" s="522"/>
      <c r="C77" s="421"/>
      <c r="D77" s="421"/>
      <c r="E77" s="421"/>
      <c r="F77" s="497"/>
      <c r="G77" s="421"/>
      <c r="H77" s="421"/>
      <c r="I77" s="421"/>
      <c r="J77" s="549"/>
      <c r="K77" s="549"/>
      <c r="L77" s="549"/>
      <c r="M77" s="549"/>
      <c r="N77" s="538"/>
      <c r="O77" s="476"/>
      <c r="P77" s="541"/>
      <c r="Q77" s="421"/>
      <c r="R77" s="421"/>
      <c r="S77" s="421"/>
      <c r="T77" s="421"/>
      <c r="U77" s="499"/>
      <c r="V77" s="499"/>
      <c r="W77" s="495"/>
      <c r="X77" s="495"/>
      <c r="Y77" s="495"/>
      <c r="Z77" s="495"/>
      <c r="AA77" s="495"/>
      <c r="AB77" s="499"/>
      <c r="AC77" s="495"/>
      <c r="AD77" s="495"/>
      <c r="AE77" s="499"/>
      <c r="AF77" s="495"/>
      <c r="AG77" s="495"/>
      <c r="AH77" s="502"/>
      <c r="AI77" s="502"/>
      <c r="AJ77" s="531"/>
    </row>
    <row r="78" spans="1:36" ht="48" customHeight="1" x14ac:dyDescent="0.2">
      <c r="A78" s="25"/>
      <c r="B78" s="522"/>
      <c r="C78" s="421"/>
      <c r="D78" s="421"/>
      <c r="E78" s="421"/>
      <c r="F78" s="497"/>
      <c r="G78" s="421"/>
      <c r="H78" s="421"/>
      <c r="I78" s="538"/>
      <c r="J78" s="253" t="s">
        <v>469</v>
      </c>
      <c r="K78" s="253" t="s">
        <v>470</v>
      </c>
      <c r="L78" s="253" t="s">
        <v>471</v>
      </c>
      <c r="M78" s="256">
        <v>35575</v>
      </c>
      <c r="N78" s="537"/>
      <c r="O78" s="476"/>
      <c r="P78" s="541"/>
      <c r="Q78" s="421"/>
      <c r="R78" s="421"/>
      <c r="S78" s="421"/>
      <c r="T78" s="421"/>
      <c r="U78" s="499"/>
      <c r="V78" s="499"/>
      <c r="W78" s="495"/>
      <c r="X78" s="495"/>
      <c r="Y78" s="495"/>
      <c r="Z78" s="495"/>
      <c r="AA78" s="495"/>
      <c r="AB78" s="499"/>
      <c r="AC78" s="495"/>
      <c r="AD78" s="495"/>
      <c r="AE78" s="499"/>
      <c r="AF78" s="495"/>
      <c r="AG78" s="495"/>
      <c r="AH78" s="502"/>
      <c r="AI78" s="502"/>
      <c r="AJ78" s="531"/>
    </row>
    <row r="79" spans="1:36" ht="48" customHeight="1" x14ac:dyDescent="0.2">
      <c r="A79" s="25"/>
      <c r="B79" s="522"/>
      <c r="C79" s="421"/>
      <c r="D79" s="421"/>
      <c r="E79" s="421"/>
      <c r="F79" s="497"/>
      <c r="G79" s="421"/>
      <c r="H79" s="421"/>
      <c r="I79" s="538"/>
      <c r="J79" s="237" t="s">
        <v>457</v>
      </c>
      <c r="K79" s="237" t="s">
        <v>458</v>
      </c>
      <c r="L79" s="237" t="s">
        <v>459</v>
      </c>
      <c r="M79" s="237">
        <v>89.5</v>
      </c>
      <c r="N79" s="537"/>
      <c r="O79" s="476"/>
      <c r="P79" s="541"/>
      <c r="Q79" s="421"/>
      <c r="R79" s="421"/>
      <c r="S79" s="421"/>
      <c r="T79" s="421"/>
      <c r="U79" s="499"/>
      <c r="V79" s="499"/>
      <c r="W79" s="495"/>
      <c r="X79" s="495"/>
      <c r="Y79" s="495"/>
      <c r="Z79" s="495"/>
      <c r="AA79" s="495"/>
      <c r="AB79" s="499"/>
      <c r="AC79" s="495"/>
      <c r="AD79" s="495"/>
      <c r="AE79" s="499"/>
      <c r="AF79" s="495"/>
      <c r="AG79" s="495"/>
      <c r="AH79" s="502"/>
      <c r="AI79" s="502"/>
      <c r="AJ79" s="531"/>
    </row>
    <row r="80" spans="1:36" ht="33.75" x14ac:dyDescent="0.2">
      <c r="A80" s="25"/>
      <c r="B80" s="522"/>
      <c r="C80" s="421"/>
      <c r="D80" s="421"/>
      <c r="E80" s="421"/>
      <c r="F80" s="497"/>
      <c r="G80" s="421"/>
      <c r="H80" s="421"/>
      <c r="I80" s="538"/>
      <c r="J80" s="237" t="s">
        <v>476</v>
      </c>
      <c r="K80" s="237" t="s">
        <v>330</v>
      </c>
      <c r="L80" s="237" t="s">
        <v>477</v>
      </c>
      <c r="M80" s="237">
        <v>1.2</v>
      </c>
      <c r="N80" s="537"/>
      <c r="O80" s="476"/>
      <c r="P80" s="541"/>
      <c r="Q80" s="421"/>
      <c r="R80" s="421"/>
      <c r="S80" s="421"/>
      <c r="T80" s="421"/>
      <c r="U80" s="499"/>
      <c r="V80" s="499"/>
      <c r="W80" s="495"/>
      <c r="X80" s="495"/>
      <c r="Y80" s="495"/>
      <c r="Z80" s="495"/>
      <c r="AA80" s="495"/>
      <c r="AB80" s="499"/>
      <c r="AC80" s="495"/>
      <c r="AD80" s="495"/>
      <c r="AE80" s="499"/>
      <c r="AF80" s="495"/>
      <c r="AG80" s="495"/>
      <c r="AH80" s="502"/>
      <c r="AI80" s="502"/>
      <c r="AJ80" s="531"/>
    </row>
    <row r="81" spans="1:36" ht="45.75" thickBot="1" x14ac:dyDescent="0.25">
      <c r="A81" s="25"/>
      <c r="B81" s="522"/>
      <c r="C81" s="421"/>
      <c r="D81" s="421"/>
      <c r="E81" s="421"/>
      <c r="F81" s="527"/>
      <c r="G81" s="421"/>
      <c r="H81" s="421"/>
      <c r="I81" s="421"/>
      <c r="J81" s="257" t="s">
        <v>478</v>
      </c>
      <c r="K81" s="250" t="s">
        <v>479</v>
      </c>
      <c r="L81" s="250" t="s">
        <v>88</v>
      </c>
      <c r="M81" s="258">
        <v>8000</v>
      </c>
      <c r="N81" s="538"/>
      <c r="O81" s="477"/>
      <c r="P81" s="541"/>
      <c r="Q81" s="421"/>
      <c r="R81" s="421"/>
      <c r="S81" s="421"/>
      <c r="T81" s="421"/>
      <c r="U81" s="529"/>
      <c r="V81" s="529"/>
      <c r="W81" s="543"/>
      <c r="X81" s="543"/>
      <c r="Y81" s="543"/>
      <c r="Z81" s="543"/>
      <c r="AA81" s="543"/>
      <c r="AB81" s="529"/>
      <c r="AC81" s="543"/>
      <c r="AD81" s="543"/>
      <c r="AE81" s="529"/>
      <c r="AF81" s="543"/>
      <c r="AG81" s="543"/>
      <c r="AH81" s="551"/>
      <c r="AI81" s="551"/>
      <c r="AJ81" s="531"/>
    </row>
    <row r="82" spans="1:36" ht="45" customHeight="1" x14ac:dyDescent="0.2">
      <c r="A82" s="25"/>
      <c r="B82" s="452" t="s">
        <v>480</v>
      </c>
      <c r="C82" s="455" t="s">
        <v>481</v>
      </c>
      <c r="D82" s="455" t="s">
        <v>435</v>
      </c>
      <c r="E82" s="455" t="s">
        <v>239</v>
      </c>
      <c r="F82" s="556" t="s">
        <v>655</v>
      </c>
      <c r="G82" s="455" t="s">
        <v>440</v>
      </c>
      <c r="H82" s="455" t="s">
        <v>79</v>
      </c>
      <c r="I82" s="455" t="s">
        <v>79</v>
      </c>
      <c r="J82" s="236" t="s">
        <v>241</v>
      </c>
      <c r="K82" s="236" t="s">
        <v>242</v>
      </c>
      <c r="L82" s="236" t="s">
        <v>243</v>
      </c>
      <c r="M82" s="236">
        <v>1</v>
      </c>
      <c r="N82" s="455" t="s">
        <v>197</v>
      </c>
      <c r="O82" s="455" t="s">
        <v>482</v>
      </c>
      <c r="P82" s="455" t="s">
        <v>244</v>
      </c>
      <c r="Q82" s="455" t="s">
        <v>84</v>
      </c>
      <c r="R82" s="455" t="s">
        <v>85</v>
      </c>
      <c r="S82" s="455" t="s">
        <v>144</v>
      </c>
      <c r="T82" s="478">
        <f>+U82</f>
        <v>170000</v>
      </c>
      <c r="U82" s="478">
        <f>+V82</f>
        <v>170000</v>
      </c>
      <c r="V82" s="478">
        <v>170000</v>
      </c>
      <c r="W82" s="455" t="s">
        <v>245</v>
      </c>
      <c r="X82" s="455" t="s">
        <v>245</v>
      </c>
      <c r="Y82" s="455" t="s">
        <v>245</v>
      </c>
      <c r="Z82" s="455" t="s">
        <v>245</v>
      </c>
      <c r="AA82" s="455" t="s">
        <v>245</v>
      </c>
      <c r="AB82" s="478">
        <v>30000</v>
      </c>
      <c r="AC82" s="455" t="s">
        <v>86</v>
      </c>
      <c r="AD82" s="455" t="s">
        <v>245</v>
      </c>
      <c r="AE82" s="478">
        <f t="shared" ref="AE82" si="12">+U82</f>
        <v>170000</v>
      </c>
      <c r="AF82" s="455" t="s">
        <v>245</v>
      </c>
      <c r="AG82" s="455" t="s">
        <v>245</v>
      </c>
      <c r="AH82" s="558" t="s">
        <v>257</v>
      </c>
      <c r="AI82" s="558" t="s">
        <v>268</v>
      </c>
      <c r="AJ82" s="560"/>
    </row>
    <row r="83" spans="1:36" ht="57" thickBot="1" x14ac:dyDescent="0.25">
      <c r="A83" s="25"/>
      <c r="B83" s="555"/>
      <c r="C83" s="554"/>
      <c r="D83" s="554"/>
      <c r="E83" s="554"/>
      <c r="F83" s="557"/>
      <c r="G83" s="554"/>
      <c r="H83" s="554"/>
      <c r="I83" s="554"/>
      <c r="J83" s="239" t="s">
        <v>251</v>
      </c>
      <c r="K83" s="239" t="s">
        <v>252</v>
      </c>
      <c r="L83" s="239" t="s">
        <v>253</v>
      </c>
      <c r="M83" s="239">
        <v>883980</v>
      </c>
      <c r="N83" s="554"/>
      <c r="O83" s="554"/>
      <c r="P83" s="554"/>
      <c r="Q83" s="554"/>
      <c r="R83" s="554"/>
      <c r="S83" s="554"/>
      <c r="T83" s="472"/>
      <c r="U83" s="472"/>
      <c r="V83" s="472"/>
      <c r="W83" s="554"/>
      <c r="X83" s="554"/>
      <c r="Y83" s="554"/>
      <c r="Z83" s="554"/>
      <c r="AA83" s="554"/>
      <c r="AB83" s="472"/>
      <c r="AC83" s="554"/>
      <c r="AD83" s="554"/>
      <c r="AE83" s="472"/>
      <c r="AF83" s="554"/>
      <c r="AG83" s="554"/>
      <c r="AH83" s="559"/>
      <c r="AI83" s="559"/>
      <c r="AJ83" s="561"/>
    </row>
    <row r="84" spans="1:36" ht="48.75" customHeight="1" x14ac:dyDescent="0.2">
      <c r="A84" s="25"/>
      <c r="B84" s="452" t="s">
        <v>483</v>
      </c>
      <c r="C84" s="455" t="s">
        <v>484</v>
      </c>
      <c r="D84" s="455" t="s">
        <v>435</v>
      </c>
      <c r="E84" s="455" t="s">
        <v>239</v>
      </c>
      <c r="F84" s="556" t="s">
        <v>656</v>
      </c>
      <c r="G84" s="455" t="s">
        <v>440</v>
      </c>
      <c r="H84" s="455" t="s">
        <v>79</v>
      </c>
      <c r="I84" s="455" t="s">
        <v>79</v>
      </c>
      <c r="J84" s="236" t="s">
        <v>241</v>
      </c>
      <c r="K84" s="236" t="s">
        <v>242</v>
      </c>
      <c r="L84" s="236" t="s">
        <v>243</v>
      </c>
      <c r="M84" s="236">
        <v>1</v>
      </c>
      <c r="N84" s="455" t="s">
        <v>197</v>
      </c>
      <c r="O84" s="455" t="s">
        <v>339</v>
      </c>
      <c r="P84" s="455" t="s">
        <v>244</v>
      </c>
      <c r="Q84" s="455" t="s">
        <v>84</v>
      </c>
      <c r="R84" s="455" t="s">
        <v>85</v>
      </c>
      <c r="S84" s="455" t="s">
        <v>144</v>
      </c>
      <c r="T84" s="478">
        <f>U84</f>
        <v>10640382.24</v>
      </c>
      <c r="U84" s="478">
        <f>SUM(V84:AA86)</f>
        <v>10640382.24</v>
      </c>
      <c r="V84" s="478">
        <v>10640382.24</v>
      </c>
      <c r="W84" s="455" t="s">
        <v>245</v>
      </c>
      <c r="X84" s="455" t="s">
        <v>245</v>
      </c>
      <c r="Y84" s="455" t="s">
        <v>245</v>
      </c>
      <c r="Z84" s="455" t="s">
        <v>245</v>
      </c>
      <c r="AA84" s="455" t="s">
        <v>245</v>
      </c>
      <c r="AB84" s="478">
        <v>1877714.69</v>
      </c>
      <c r="AC84" s="455" t="s">
        <v>86</v>
      </c>
      <c r="AD84" s="455" t="s">
        <v>245</v>
      </c>
      <c r="AE84" s="478">
        <f t="shared" ref="AE84" si="13">+U84</f>
        <v>10640382.24</v>
      </c>
      <c r="AF84" s="455" t="s">
        <v>245</v>
      </c>
      <c r="AG84" s="455" t="s">
        <v>245</v>
      </c>
      <c r="AH84" s="558" t="s">
        <v>485</v>
      </c>
      <c r="AI84" s="558" t="s">
        <v>486</v>
      </c>
      <c r="AJ84" s="560"/>
    </row>
    <row r="85" spans="1:36" ht="138" customHeight="1" x14ac:dyDescent="0.2">
      <c r="A85" s="25"/>
      <c r="B85" s="453"/>
      <c r="C85" s="456"/>
      <c r="D85" s="456"/>
      <c r="E85" s="456"/>
      <c r="F85" s="562"/>
      <c r="G85" s="456"/>
      <c r="H85" s="456"/>
      <c r="I85" s="456"/>
      <c r="J85" s="237" t="s">
        <v>248</v>
      </c>
      <c r="K85" s="237" t="s">
        <v>249</v>
      </c>
      <c r="L85" s="237" t="s">
        <v>250</v>
      </c>
      <c r="M85" s="238">
        <v>640</v>
      </c>
      <c r="N85" s="456"/>
      <c r="O85" s="456"/>
      <c r="P85" s="456"/>
      <c r="Q85" s="456"/>
      <c r="R85" s="456"/>
      <c r="S85" s="456"/>
      <c r="T85" s="565"/>
      <c r="U85" s="565"/>
      <c r="V85" s="565"/>
      <c r="W85" s="456"/>
      <c r="X85" s="456"/>
      <c r="Y85" s="456"/>
      <c r="Z85" s="456"/>
      <c r="AA85" s="456"/>
      <c r="AB85" s="565"/>
      <c r="AC85" s="456"/>
      <c r="AD85" s="456"/>
      <c r="AE85" s="565"/>
      <c r="AF85" s="456"/>
      <c r="AG85" s="456"/>
      <c r="AH85" s="567"/>
      <c r="AI85" s="567"/>
      <c r="AJ85" s="569"/>
    </row>
    <row r="86" spans="1:36" ht="57" thickBot="1" x14ac:dyDescent="0.25">
      <c r="A86" s="25"/>
      <c r="B86" s="454"/>
      <c r="C86" s="457"/>
      <c r="D86" s="457"/>
      <c r="E86" s="457"/>
      <c r="F86" s="563"/>
      <c r="G86" s="457"/>
      <c r="H86" s="457"/>
      <c r="I86" s="457"/>
      <c r="J86" s="259" t="s">
        <v>251</v>
      </c>
      <c r="K86" s="259" t="s">
        <v>252</v>
      </c>
      <c r="L86" s="259" t="s">
        <v>253</v>
      </c>
      <c r="M86" s="260">
        <v>20000</v>
      </c>
      <c r="N86" s="457"/>
      <c r="O86" s="457"/>
      <c r="P86" s="457"/>
      <c r="Q86" s="457"/>
      <c r="R86" s="457"/>
      <c r="S86" s="457"/>
      <c r="T86" s="566"/>
      <c r="U86" s="566"/>
      <c r="V86" s="566"/>
      <c r="W86" s="457"/>
      <c r="X86" s="457"/>
      <c r="Y86" s="457"/>
      <c r="Z86" s="457"/>
      <c r="AA86" s="457"/>
      <c r="AB86" s="566"/>
      <c r="AC86" s="457"/>
      <c r="AD86" s="457"/>
      <c r="AE86" s="566"/>
      <c r="AF86" s="457"/>
      <c r="AG86" s="457"/>
      <c r="AH86" s="568"/>
      <c r="AI86" s="568"/>
      <c r="AJ86" s="570"/>
    </row>
    <row r="87" spans="1:36" customFormat="1" ht="36" customHeight="1" x14ac:dyDescent="0.25">
      <c r="A87" s="1"/>
      <c r="B87" s="493" t="s">
        <v>487</v>
      </c>
      <c r="C87" s="495" t="s">
        <v>488</v>
      </c>
      <c r="D87" s="495" t="s">
        <v>435</v>
      </c>
      <c r="E87" s="495" t="s">
        <v>239</v>
      </c>
      <c r="F87" s="564" t="s">
        <v>657</v>
      </c>
      <c r="G87" s="495" t="s">
        <v>440</v>
      </c>
      <c r="H87" s="495" t="s">
        <v>79</v>
      </c>
      <c r="I87" s="495" t="s">
        <v>79</v>
      </c>
      <c r="J87" s="242" t="s">
        <v>441</v>
      </c>
      <c r="K87" s="242" t="s">
        <v>242</v>
      </c>
      <c r="L87" s="242" t="s">
        <v>243</v>
      </c>
      <c r="M87" s="242">
        <v>1</v>
      </c>
      <c r="N87" s="455" t="s">
        <v>197</v>
      </c>
      <c r="O87" s="489" t="s">
        <v>130</v>
      </c>
      <c r="P87" s="495" t="s">
        <v>244</v>
      </c>
      <c r="Q87" s="495" t="s">
        <v>84</v>
      </c>
      <c r="R87" s="495" t="s">
        <v>85</v>
      </c>
      <c r="S87" s="495" t="s">
        <v>144</v>
      </c>
      <c r="T87" s="580">
        <v>112010.29</v>
      </c>
      <c r="U87" s="580">
        <f>T87</f>
        <v>112010.29</v>
      </c>
      <c r="V87" s="580">
        <f>T87</f>
        <v>112010.29</v>
      </c>
      <c r="W87" s="492" t="s">
        <v>442</v>
      </c>
      <c r="X87" s="492" t="s">
        <v>442</v>
      </c>
      <c r="Y87" s="492" t="s">
        <v>442</v>
      </c>
      <c r="Z87" s="492" t="s">
        <v>442</v>
      </c>
      <c r="AA87" s="492" t="s">
        <v>442</v>
      </c>
      <c r="AB87" s="580">
        <v>20590.05</v>
      </c>
      <c r="AC87" s="455" t="s">
        <v>86</v>
      </c>
      <c r="AD87" s="492" t="s">
        <v>442</v>
      </c>
      <c r="AE87" s="580">
        <f>T87</f>
        <v>112010.29</v>
      </c>
      <c r="AF87" s="492" t="s">
        <v>442</v>
      </c>
      <c r="AG87" s="492" t="s">
        <v>442</v>
      </c>
      <c r="AH87" s="572" t="s">
        <v>468</v>
      </c>
      <c r="AI87" s="574" t="s">
        <v>486</v>
      </c>
      <c r="AJ87" s="576"/>
    </row>
    <row r="88" spans="1:36" customFormat="1" ht="57.75" customHeight="1" thickBot="1" x14ac:dyDescent="0.3">
      <c r="A88" s="1"/>
      <c r="B88" s="494"/>
      <c r="C88" s="496"/>
      <c r="D88" s="496"/>
      <c r="E88" s="496"/>
      <c r="F88" s="483"/>
      <c r="G88" s="496"/>
      <c r="H88" s="496"/>
      <c r="I88" s="496"/>
      <c r="J88" s="244" t="s">
        <v>444</v>
      </c>
      <c r="K88" s="244" t="s">
        <v>252</v>
      </c>
      <c r="L88" s="244" t="s">
        <v>253</v>
      </c>
      <c r="M88" s="244">
        <v>180000</v>
      </c>
      <c r="N88" s="554"/>
      <c r="O88" s="490"/>
      <c r="P88" s="496"/>
      <c r="Q88" s="496"/>
      <c r="R88" s="496"/>
      <c r="S88" s="496"/>
      <c r="T88" s="488"/>
      <c r="U88" s="488"/>
      <c r="V88" s="488"/>
      <c r="W88" s="490"/>
      <c r="X88" s="490"/>
      <c r="Y88" s="490"/>
      <c r="Z88" s="490"/>
      <c r="AA88" s="490"/>
      <c r="AB88" s="488"/>
      <c r="AC88" s="554"/>
      <c r="AD88" s="490"/>
      <c r="AE88" s="488"/>
      <c r="AF88" s="490"/>
      <c r="AG88" s="490"/>
      <c r="AH88" s="573"/>
      <c r="AI88" s="575"/>
      <c r="AJ88" s="577"/>
    </row>
    <row r="89" spans="1:36" ht="48.75" customHeight="1" x14ac:dyDescent="0.2">
      <c r="A89" s="25"/>
      <c r="B89" s="521" t="s">
        <v>489</v>
      </c>
      <c r="C89" s="524" t="s">
        <v>490</v>
      </c>
      <c r="D89" s="524" t="s">
        <v>455</v>
      </c>
      <c r="E89" s="524" t="s">
        <v>456</v>
      </c>
      <c r="F89" s="578" t="s">
        <v>658</v>
      </c>
      <c r="G89" s="524" t="s">
        <v>440</v>
      </c>
      <c r="H89" s="524" t="s">
        <v>79</v>
      </c>
      <c r="I89" s="524" t="s">
        <v>79</v>
      </c>
      <c r="J89" s="571" t="s">
        <v>241</v>
      </c>
      <c r="K89" s="571" t="s">
        <v>242</v>
      </c>
      <c r="L89" s="571" t="s">
        <v>243</v>
      </c>
      <c r="M89" s="571">
        <v>1</v>
      </c>
      <c r="N89" s="524" t="s">
        <v>197</v>
      </c>
      <c r="O89" s="459" t="s">
        <v>130</v>
      </c>
      <c r="P89" s="524" t="s">
        <v>244</v>
      </c>
      <c r="Q89" s="524" t="s">
        <v>84</v>
      </c>
      <c r="R89" s="524" t="s">
        <v>85</v>
      </c>
      <c r="S89" s="524" t="s">
        <v>144</v>
      </c>
      <c r="T89" s="585">
        <f>U89</f>
        <v>850000</v>
      </c>
      <c r="U89" s="565">
        <f>SUM(V89:AA91)</f>
        <v>850000</v>
      </c>
      <c r="V89" s="565">
        <v>850000</v>
      </c>
      <c r="W89" s="456" t="s">
        <v>245</v>
      </c>
      <c r="X89" s="456" t="s">
        <v>245</v>
      </c>
      <c r="Y89" s="456" t="s">
        <v>245</v>
      </c>
      <c r="Z89" s="456" t="s">
        <v>245</v>
      </c>
      <c r="AA89" s="456" t="s">
        <v>245</v>
      </c>
      <c r="AB89" s="565">
        <v>150000</v>
      </c>
      <c r="AC89" s="456" t="s">
        <v>86</v>
      </c>
      <c r="AD89" s="456" t="s">
        <v>245</v>
      </c>
      <c r="AE89" s="565">
        <f t="shared" ref="AE89" si="14">+U89</f>
        <v>850000</v>
      </c>
      <c r="AF89" s="456" t="s">
        <v>245</v>
      </c>
      <c r="AG89" s="456" t="s">
        <v>245</v>
      </c>
      <c r="AH89" s="559" t="s">
        <v>468</v>
      </c>
      <c r="AI89" s="559" t="s">
        <v>486</v>
      </c>
      <c r="AJ89" s="569"/>
    </row>
    <row r="90" spans="1:36" ht="14.45" customHeight="1" x14ac:dyDescent="0.2">
      <c r="A90" s="25"/>
      <c r="B90" s="552"/>
      <c r="C90" s="495"/>
      <c r="D90" s="495"/>
      <c r="E90" s="495"/>
      <c r="F90" s="578"/>
      <c r="G90" s="495"/>
      <c r="H90" s="495"/>
      <c r="I90" s="495"/>
      <c r="J90" s="571"/>
      <c r="K90" s="571"/>
      <c r="L90" s="571"/>
      <c r="M90" s="571"/>
      <c r="N90" s="545"/>
      <c r="O90" s="459"/>
      <c r="P90" s="495"/>
      <c r="Q90" s="495"/>
      <c r="R90" s="495"/>
      <c r="S90" s="495"/>
      <c r="T90" s="586"/>
      <c r="U90" s="565"/>
      <c r="V90" s="565"/>
      <c r="W90" s="456"/>
      <c r="X90" s="456"/>
      <c r="Y90" s="456"/>
      <c r="Z90" s="456"/>
      <c r="AA90" s="456"/>
      <c r="AB90" s="565"/>
      <c r="AC90" s="456"/>
      <c r="AD90" s="456"/>
      <c r="AE90" s="565"/>
      <c r="AF90" s="456"/>
      <c r="AG90" s="456"/>
      <c r="AH90" s="581"/>
      <c r="AI90" s="581"/>
      <c r="AJ90" s="569"/>
    </row>
    <row r="91" spans="1:36" ht="57" thickBot="1" x14ac:dyDescent="0.25">
      <c r="A91" s="25"/>
      <c r="B91" s="553"/>
      <c r="C91" s="543"/>
      <c r="D91" s="543"/>
      <c r="E91" s="543"/>
      <c r="F91" s="579"/>
      <c r="G91" s="543"/>
      <c r="H91" s="543"/>
      <c r="I91" s="543"/>
      <c r="J91" s="261" t="s">
        <v>251</v>
      </c>
      <c r="K91" s="261" t="s">
        <v>252</v>
      </c>
      <c r="L91" s="261" t="s">
        <v>253</v>
      </c>
      <c r="M91" s="260">
        <v>6000</v>
      </c>
      <c r="N91" s="543"/>
      <c r="O91" s="460"/>
      <c r="P91" s="543"/>
      <c r="Q91" s="543"/>
      <c r="R91" s="543"/>
      <c r="S91" s="543"/>
      <c r="T91" s="586"/>
      <c r="U91" s="566"/>
      <c r="V91" s="566"/>
      <c r="W91" s="457"/>
      <c r="X91" s="457"/>
      <c r="Y91" s="457"/>
      <c r="Z91" s="457"/>
      <c r="AA91" s="457"/>
      <c r="AB91" s="566"/>
      <c r="AC91" s="457"/>
      <c r="AD91" s="457"/>
      <c r="AE91" s="566"/>
      <c r="AF91" s="457"/>
      <c r="AG91" s="457"/>
      <c r="AH91" s="582"/>
      <c r="AI91" s="582"/>
      <c r="AJ91" s="570"/>
    </row>
    <row r="92" spans="1:36" ht="48" customHeight="1" thickBot="1" x14ac:dyDescent="0.25">
      <c r="A92" s="25"/>
      <c r="B92" s="521" t="s">
        <v>491</v>
      </c>
      <c r="C92" s="524" t="s">
        <v>492</v>
      </c>
      <c r="D92" s="524" t="s">
        <v>455</v>
      </c>
      <c r="E92" s="524" t="s">
        <v>456</v>
      </c>
      <c r="F92" s="583" t="s">
        <v>659</v>
      </c>
      <c r="G92" s="524" t="s">
        <v>440</v>
      </c>
      <c r="H92" s="524" t="s">
        <v>79</v>
      </c>
      <c r="I92" s="524" t="s">
        <v>79</v>
      </c>
      <c r="J92" s="262" t="s">
        <v>241</v>
      </c>
      <c r="K92" s="252" t="s">
        <v>242</v>
      </c>
      <c r="L92" s="252" t="s">
        <v>243</v>
      </c>
      <c r="M92" s="251">
        <v>1</v>
      </c>
      <c r="N92" s="524" t="s">
        <v>197</v>
      </c>
      <c r="O92" s="455" t="s">
        <v>123</v>
      </c>
      <c r="P92" s="524" t="s">
        <v>244</v>
      </c>
      <c r="Q92" s="524" t="s">
        <v>84</v>
      </c>
      <c r="R92" s="524" t="s">
        <v>85</v>
      </c>
      <c r="S92" s="524" t="s">
        <v>144</v>
      </c>
      <c r="T92" s="585">
        <f>U92</f>
        <v>4957629</v>
      </c>
      <c r="U92" s="587">
        <f>SUM(V92:AA94)</f>
        <v>4957629</v>
      </c>
      <c r="V92" s="587">
        <v>4957629</v>
      </c>
      <c r="W92" s="590" t="s">
        <v>245</v>
      </c>
      <c r="X92" s="590" t="s">
        <v>245</v>
      </c>
      <c r="Y92" s="590" t="s">
        <v>245</v>
      </c>
      <c r="Z92" s="590" t="s">
        <v>245</v>
      </c>
      <c r="AA92" s="590" t="s">
        <v>245</v>
      </c>
      <c r="AB92" s="587">
        <v>874876</v>
      </c>
      <c r="AC92" s="590" t="s">
        <v>86</v>
      </c>
      <c r="AD92" s="590" t="s">
        <v>245</v>
      </c>
      <c r="AE92" s="587">
        <f t="shared" ref="AE92" si="15">+U92</f>
        <v>4957629</v>
      </c>
      <c r="AF92" s="590" t="s">
        <v>245</v>
      </c>
      <c r="AG92" s="590" t="s">
        <v>245</v>
      </c>
      <c r="AH92" s="550" t="s">
        <v>493</v>
      </c>
      <c r="AI92" s="550" t="s">
        <v>486</v>
      </c>
      <c r="AJ92" s="560"/>
    </row>
    <row r="93" spans="1:36" ht="34.5" thickBot="1" x14ac:dyDescent="0.25">
      <c r="A93" s="25"/>
      <c r="B93" s="552"/>
      <c r="C93" s="495"/>
      <c r="D93" s="495"/>
      <c r="E93" s="495"/>
      <c r="F93" s="584"/>
      <c r="G93" s="495"/>
      <c r="H93" s="495"/>
      <c r="I93" s="495"/>
      <c r="J93" s="253" t="s">
        <v>469</v>
      </c>
      <c r="K93" s="253" t="s">
        <v>470</v>
      </c>
      <c r="L93" s="253" t="s">
        <v>471</v>
      </c>
      <c r="M93" s="263">
        <v>189799</v>
      </c>
      <c r="N93" s="545"/>
      <c r="O93" s="456"/>
      <c r="P93" s="495"/>
      <c r="Q93" s="495"/>
      <c r="R93" s="495"/>
      <c r="S93" s="495"/>
      <c r="T93" s="586"/>
      <c r="U93" s="588"/>
      <c r="V93" s="588"/>
      <c r="W93" s="591"/>
      <c r="X93" s="591"/>
      <c r="Y93" s="591"/>
      <c r="Z93" s="591"/>
      <c r="AA93" s="591"/>
      <c r="AB93" s="588"/>
      <c r="AC93" s="591"/>
      <c r="AD93" s="591"/>
      <c r="AE93" s="588"/>
      <c r="AF93" s="591"/>
      <c r="AG93" s="591"/>
      <c r="AH93" s="502"/>
      <c r="AI93" s="502"/>
      <c r="AJ93" s="569"/>
    </row>
    <row r="94" spans="1:36" ht="68.25" thickBot="1" x14ac:dyDescent="0.25">
      <c r="A94" s="25"/>
      <c r="B94" s="552"/>
      <c r="C94" s="495"/>
      <c r="D94" s="495"/>
      <c r="E94" s="495"/>
      <c r="F94" s="507"/>
      <c r="G94" s="495"/>
      <c r="H94" s="495"/>
      <c r="I94" s="495"/>
      <c r="J94" s="250" t="s">
        <v>457</v>
      </c>
      <c r="K94" s="250" t="s">
        <v>458</v>
      </c>
      <c r="L94" s="250" t="s">
        <v>459</v>
      </c>
      <c r="M94" s="220">
        <v>18.98</v>
      </c>
      <c r="N94" s="495"/>
      <c r="O94" s="554"/>
      <c r="P94" s="495"/>
      <c r="Q94" s="495"/>
      <c r="R94" s="495"/>
      <c r="S94" s="495"/>
      <c r="T94" s="586"/>
      <c r="U94" s="589"/>
      <c r="V94" s="589"/>
      <c r="W94" s="592"/>
      <c r="X94" s="592"/>
      <c r="Y94" s="592"/>
      <c r="Z94" s="592"/>
      <c r="AA94" s="592"/>
      <c r="AB94" s="589"/>
      <c r="AC94" s="592"/>
      <c r="AD94" s="592"/>
      <c r="AE94" s="589"/>
      <c r="AF94" s="592"/>
      <c r="AG94" s="592"/>
      <c r="AH94" s="502"/>
      <c r="AI94" s="502"/>
      <c r="AJ94" s="561"/>
    </row>
    <row r="95" spans="1:36" ht="48" customHeight="1" x14ac:dyDescent="0.2">
      <c r="A95" s="25"/>
      <c r="B95" s="452" t="s">
        <v>494</v>
      </c>
      <c r="C95" s="455" t="s">
        <v>495</v>
      </c>
      <c r="D95" s="455" t="s">
        <v>455</v>
      </c>
      <c r="E95" s="455" t="s">
        <v>456</v>
      </c>
      <c r="F95" s="556" t="s">
        <v>660</v>
      </c>
      <c r="G95" s="455" t="s">
        <v>440</v>
      </c>
      <c r="H95" s="455" t="s">
        <v>79</v>
      </c>
      <c r="I95" s="455" t="s">
        <v>79</v>
      </c>
      <c r="J95" s="236" t="s">
        <v>241</v>
      </c>
      <c r="K95" s="236" t="s">
        <v>242</v>
      </c>
      <c r="L95" s="236" t="s">
        <v>243</v>
      </c>
      <c r="M95" s="236">
        <v>1</v>
      </c>
      <c r="N95" s="455" t="s">
        <v>197</v>
      </c>
      <c r="O95" s="455" t="s">
        <v>105</v>
      </c>
      <c r="P95" s="455" t="s">
        <v>244</v>
      </c>
      <c r="Q95" s="455" t="s">
        <v>84</v>
      </c>
      <c r="R95" s="455" t="s">
        <v>85</v>
      </c>
      <c r="S95" s="455" t="s">
        <v>144</v>
      </c>
      <c r="T95" s="478">
        <f>U95+U98</f>
        <v>15107500</v>
      </c>
      <c r="U95" s="478">
        <f>V95</f>
        <v>600000</v>
      </c>
      <c r="V95" s="478">
        <v>600000</v>
      </c>
      <c r="W95" s="478" t="s">
        <v>245</v>
      </c>
      <c r="X95" s="478" t="s">
        <v>245</v>
      </c>
      <c r="Y95" s="478" t="s">
        <v>245</v>
      </c>
      <c r="Z95" s="478" t="s">
        <v>245</v>
      </c>
      <c r="AA95" s="478" t="s">
        <v>245</v>
      </c>
      <c r="AB95" s="478">
        <v>105883</v>
      </c>
      <c r="AC95" s="455" t="s">
        <v>86</v>
      </c>
      <c r="AD95" s="455" t="s">
        <v>245</v>
      </c>
      <c r="AE95" s="478">
        <f>V95</f>
        <v>600000</v>
      </c>
      <c r="AF95" s="455" t="s">
        <v>245</v>
      </c>
      <c r="AG95" s="455" t="s">
        <v>245</v>
      </c>
      <c r="AH95" s="593" t="s">
        <v>496</v>
      </c>
      <c r="AI95" s="593" t="s">
        <v>497</v>
      </c>
      <c r="AJ95" s="594"/>
    </row>
    <row r="96" spans="1:36" ht="33.75" x14ac:dyDescent="0.2">
      <c r="A96" s="25"/>
      <c r="B96" s="453"/>
      <c r="C96" s="456"/>
      <c r="D96" s="456"/>
      <c r="E96" s="456"/>
      <c r="F96" s="562"/>
      <c r="G96" s="456"/>
      <c r="H96" s="456"/>
      <c r="I96" s="456"/>
      <c r="J96" s="253" t="s">
        <v>469</v>
      </c>
      <c r="K96" s="253" t="s">
        <v>470</v>
      </c>
      <c r="L96" s="253" t="s">
        <v>471</v>
      </c>
      <c r="M96" s="256">
        <v>563405</v>
      </c>
      <c r="N96" s="456"/>
      <c r="O96" s="456"/>
      <c r="P96" s="456"/>
      <c r="Q96" s="456"/>
      <c r="R96" s="456"/>
      <c r="S96" s="456"/>
      <c r="T96" s="456"/>
      <c r="U96" s="565"/>
      <c r="V96" s="565"/>
      <c r="W96" s="565"/>
      <c r="X96" s="565"/>
      <c r="Y96" s="565"/>
      <c r="Z96" s="565"/>
      <c r="AA96" s="565"/>
      <c r="AB96" s="565"/>
      <c r="AC96" s="456"/>
      <c r="AD96" s="456"/>
      <c r="AE96" s="456"/>
      <c r="AF96" s="456"/>
      <c r="AG96" s="456"/>
      <c r="AH96" s="581"/>
      <c r="AI96" s="581"/>
      <c r="AJ96" s="595"/>
    </row>
    <row r="97" spans="1:36" ht="15.75" customHeight="1" x14ac:dyDescent="0.2">
      <c r="A97" s="25"/>
      <c r="B97" s="453"/>
      <c r="C97" s="456"/>
      <c r="D97" s="456"/>
      <c r="E97" s="456"/>
      <c r="F97" s="562"/>
      <c r="G97" s="456"/>
      <c r="H97" s="456"/>
      <c r="I97" s="456"/>
      <c r="J97" s="237" t="s">
        <v>457</v>
      </c>
      <c r="K97" s="237" t="s">
        <v>458</v>
      </c>
      <c r="L97" s="237" t="s">
        <v>459</v>
      </c>
      <c r="M97" s="237">
        <v>56.34</v>
      </c>
      <c r="N97" s="456"/>
      <c r="O97" s="456"/>
      <c r="P97" s="456"/>
      <c r="Q97" s="456"/>
      <c r="R97" s="456"/>
      <c r="S97" s="456"/>
      <c r="T97" s="456"/>
      <c r="U97" s="565"/>
      <c r="V97" s="565"/>
      <c r="W97" s="565"/>
      <c r="X97" s="565"/>
      <c r="Y97" s="565"/>
      <c r="Z97" s="565"/>
      <c r="AA97" s="565"/>
      <c r="AB97" s="565"/>
      <c r="AC97" s="456"/>
      <c r="AD97" s="456"/>
      <c r="AE97" s="456"/>
      <c r="AF97" s="456"/>
      <c r="AG97" s="456"/>
      <c r="AH97" s="581"/>
      <c r="AI97" s="581"/>
      <c r="AJ97" s="595"/>
    </row>
    <row r="98" spans="1:36" ht="22.5" x14ac:dyDescent="0.2">
      <c r="A98" s="25"/>
      <c r="B98" s="453"/>
      <c r="C98" s="456"/>
      <c r="D98" s="456"/>
      <c r="E98" s="456"/>
      <c r="F98" s="562" t="s">
        <v>661</v>
      </c>
      <c r="G98" s="456"/>
      <c r="H98" s="456"/>
      <c r="I98" s="456"/>
      <c r="J98" s="237" t="s">
        <v>241</v>
      </c>
      <c r="K98" s="237" t="s">
        <v>242</v>
      </c>
      <c r="L98" s="237" t="s">
        <v>243</v>
      </c>
      <c r="M98" s="237">
        <v>1</v>
      </c>
      <c r="N98" s="456"/>
      <c r="O98" s="456" t="s">
        <v>95</v>
      </c>
      <c r="P98" s="456"/>
      <c r="Q98" s="456"/>
      <c r="R98" s="456"/>
      <c r="S98" s="456"/>
      <c r="T98" s="456"/>
      <c r="U98" s="565">
        <f>V98</f>
        <v>14507500</v>
      </c>
      <c r="V98" s="565">
        <v>14507500</v>
      </c>
      <c r="W98" s="565"/>
      <c r="X98" s="565"/>
      <c r="Y98" s="565"/>
      <c r="Z98" s="565"/>
      <c r="AA98" s="565"/>
      <c r="AB98" s="565">
        <v>2560147.06</v>
      </c>
      <c r="AC98" s="456" t="s">
        <v>86</v>
      </c>
      <c r="AD98" s="597" t="s">
        <v>245</v>
      </c>
      <c r="AE98" s="565">
        <f>U98</f>
        <v>14507500</v>
      </c>
      <c r="AF98" s="597" t="s">
        <v>245</v>
      </c>
      <c r="AG98" s="597" t="s">
        <v>245</v>
      </c>
      <c r="AH98" s="581"/>
      <c r="AI98" s="581" t="s">
        <v>497</v>
      </c>
      <c r="AJ98" s="595"/>
    </row>
    <row r="99" spans="1:36" ht="33.75" x14ac:dyDescent="0.2">
      <c r="A99" s="25"/>
      <c r="B99" s="453"/>
      <c r="C99" s="456"/>
      <c r="D99" s="456"/>
      <c r="E99" s="456"/>
      <c r="F99" s="562"/>
      <c r="G99" s="456"/>
      <c r="H99" s="456"/>
      <c r="I99" s="456"/>
      <c r="J99" s="253" t="s">
        <v>469</v>
      </c>
      <c r="K99" s="253" t="s">
        <v>470</v>
      </c>
      <c r="L99" s="253" t="s">
        <v>471</v>
      </c>
      <c r="M99" s="256">
        <v>79410</v>
      </c>
      <c r="N99" s="456"/>
      <c r="O99" s="456"/>
      <c r="P99" s="456"/>
      <c r="Q99" s="456"/>
      <c r="R99" s="456"/>
      <c r="S99" s="456"/>
      <c r="T99" s="456"/>
      <c r="U99" s="565"/>
      <c r="V99" s="565"/>
      <c r="W99" s="565"/>
      <c r="X99" s="565"/>
      <c r="Y99" s="565"/>
      <c r="Z99" s="565"/>
      <c r="AA99" s="565"/>
      <c r="AB99" s="565"/>
      <c r="AC99" s="456"/>
      <c r="AD99" s="456"/>
      <c r="AE99" s="456"/>
      <c r="AF99" s="456"/>
      <c r="AG99" s="456"/>
      <c r="AH99" s="581"/>
      <c r="AI99" s="581"/>
      <c r="AJ99" s="595"/>
    </row>
    <row r="100" spans="1:36" ht="67.5" x14ac:dyDescent="0.2">
      <c r="A100" s="25"/>
      <c r="B100" s="453"/>
      <c r="C100" s="456"/>
      <c r="D100" s="456"/>
      <c r="E100" s="456"/>
      <c r="F100" s="562"/>
      <c r="G100" s="456"/>
      <c r="H100" s="456"/>
      <c r="I100" s="456"/>
      <c r="J100" s="237" t="s">
        <v>457</v>
      </c>
      <c r="K100" s="237" t="s">
        <v>458</v>
      </c>
      <c r="L100" s="237" t="s">
        <v>459</v>
      </c>
      <c r="M100" s="237">
        <v>7.94</v>
      </c>
      <c r="N100" s="456"/>
      <c r="O100" s="456"/>
      <c r="P100" s="456"/>
      <c r="Q100" s="456"/>
      <c r="R100" s="456"/>
      <c r="S100" s="456"/>
      <c r="T100" s="456"/>
      <c r="U100" s="565"/>
      <c r="V100" s="565"/>
      <c r="W100" s="565"/>
      <c r="X100" s="565"/>
      <c r="Y100" s="565"/>
      <c r="Z100" s="565"/>
      <c r="AA100" s="565"/>
      <c r="AB100" s="565"/>
      <c r="AC100" s="456"/>
      <c r="AD100" s="456"/>
      <c r="AE100" s="456"/>
      <c r="AF100" s="456"/>
      <c r="AG100" s="456"/>
      <c r="AH100" s="581"/>
      <c r="AI100" s="581"/>
      <c r="AJ100" s="595"/>
    </row>
    <row r="101" spans="1:36" ht="34.5" thickBot="1" x14ac:dyDescent="0.25">
      <c r="A101" s="25"/>
      <c r="B101" s="454"/>
      <c r="C101" s="457"/>
      <c r="D101" s="457"/>
      <c r="E101" s="457"/>
      <c r="F101" s="563"/>
      <c r="G101" s="457"/>
      <c r="H101" s="457"/>
      <c r="I101" s="457"/>
      <c r="J101" s="259" t="s">
        <v>498</v>
      </c>
      <c r="K101" s="259" t="s">
        <v>499</v>
      </c>
      <c r="L101" s="259" t="s">
        <v>500</v>
      </c>
      <c r="M101" s="259">
        <v>1</v>
      </c>
      <c r="N101" s="457"/>
      <c r="O101" s="457"/>
      <c r="P101" s="457"/>
      <c r="Q101" s="457"/>
      <c r="R101" s="457"/>
      <c r="S101" s="457"/>
      <c r="T101" s="457"/>
      <c r="U101" s="566"/>
      <c r="V101" s="566"/>
      <c r="W101" s="566"/>
      <c r="X101" s="566"/>
      <c r="Y101" s="566"/>
      <c r="Z101" s="566"/>
      <c r="AA101" s="566"/>
      <c r="AB101" s="566"/>
      <c r="AC101" s="457"/>
      <c r="AD101" s="457"/>
      <c r="AE101" s="457"/>
      <c r="AF101" s="457"/>
      <c r="AG101" s="457"/>
      <c r="AH101" s="582"/>
      <c r="AI101" s="582"/>
      <c r="AJ101" s="596"/>
    </row>
    <row r="102" spans="1:36" ht="48" customHeight="1" thickBot="1" x14ac:dyDescent="0.25">
      <c r="A102" s="25"/>
      <c r="B102" s="521" t="s">
        <v>501</v>
      </c>
      <c r="C102" s="524" t="s">
        <v>502</v>
      </c>
      <c r="D102" s="524" t="s">
        <v>455</v>
      </c>
      <c r="E102" s="524" t="s">
        <v>456</v>
      </c>
      <c r="F102" s="583" t="s">
        <v>662</v>
      </c>
      <c r="G102" s="524" t="s">
        <v>440</v>
      </c>
      <c r="H102" s="524" t="s">
        <v>79</v>
      </c>
      <c r="I102" s="524" t="s">
        <v>79</v>
      </c>
      <c r="J102" s="264" t="s">
        <v>241</v>
      </c>
      <c r="K102" s="251" t="s">
        <v>242</v>
      </c>
      <c r="L102" s="251" t="s">
        <v>243</v>
      </c>
      <c r="M102" s="251">
        <v>1</v>
      </c>
      <c r="N102" s="524" t="s">
        <v>197</v>
      </c>
      <c r="O102" s="455" t="s">
        <v>105</v>
      </c>
      <c r="P102" s="524" t="s">
        <v>244</v>
      </c>
      <c r="Q102" s="524" t="s">
        <v>84</v>
      </c>
      <c r="R102" s="524" t="s">
        <v>85</v>
      </c>
      <c r="S102" s="524" t="s">
        <v>144</v>
      </c>
      <c r="T102" s="585">
        <f>U102</f>
        <v>725000</v>
      </c>
      <c r="U102" s="587">
        <f>SUM(V102:AA104)</f>
        <v>725000</v>
      </c>
      <c r="V102" s="587">
        <v>725000</v>
      </c>
      <c r="W102" s="590" t="s">
        <v>245</v>
      </c>
      <c r="X102" s="590" t="s">
        <v>245</v>
      </c>
      <c r="Y102" s="590" t="s">
        <v>245</v>
      </c>
      <c r="Z102" s="590" t="s">
        <v>245</v>
      </c>
      <c r="AA102" s="590" t="s">
        <v>245</v>
      </c>
      <c r="AB102" s="587">
        <v>127942</v>
      </c>
      <c r="AC102" s="590" t="s">
        <v>86</v>
      </c>
      <c r="AD102" s="590" t="s">
        <v>245</v>
      </c>
      <c r="AE102" s="587">
        <f t="shared" ref="AE102" si="16">+U102</f>
        <v>725000</v>
      </c>
      <c r="AF102" s="590" t="s">
        <v>245</v>
      </c>
      <c r="AG102" s="590" t="s">
        <v>245</v>
      </c>
      <c r="AH102" s="550" t="s">
        <v>272</v>
      </c>
      <c r="AI102" s="550" t="s">
        <v>273</v>
      </c>
      <c r="AJ102" s="560"/>
    </row>
    <row r="103" spans="1:36" ht="34.5" thickBot="1" x14ac:dyDescent="0.25">
      <c r="A103" s="25"/>
      <c r="B103" s="552"/>
      <c r="C103" s="495"/>
      <c r="D103" s="495"/>
      <c r="E103" s="495"/>
      <c r="F103" s="584"/>
      <c r="G103" s="495"/>
      <c r="H103" s="495"/>
      <c r="I103" s="495"/>
      <c r="J103" s="253" t="s">
        <v>469</v>
      </c>
      <c r="K103" s="253" t="s">
        <v>470</v>
      </c>
      <c r="L103" s="253" t="s">
        <v>471</v>
      </c>
      <c r="M103" s="265">
        <v>88178</v>
      </c>
      <c r="N103" s="545"/>
      <c r="O103" s="456"/>
      <c r="P103" s="495"/>
      <c r="Q103" s="495"/>
      <c r="R103" s="495"/>
      <c r="S103" s="495"/>
      <c r="T103" s="586"/>
      <c r="U103" s="588"/>
      <c r="V103" s="588"/>
      <c r="W103" s="591"/>
      <c r="X103" s="591"/>
      <c r="Y103" s="591"/>
      <c r="Z103" s="591"/>
      <c r="AA103" s="591"/>
      <c r="AB103" s="588"/>
      <c r="AC103" s="591"/>
      <c r="AD103" s="591"/>
      <c r="AE103" s="588"/>
      <c r="AF103" s="591"/>
      <c r="AG103" s="591"/>
      <c r="AH103" s="502"/>
      <c r="AI103" s="502"/>
      <c r="AJ103" s="569"/>
    </row>
    <row r="104" spans="1:36" ht="68.25" thickBot="1" x14ac:dyDescent="0.25">
      <c r="A104" s="25"/>
      <c r="B104" s="553"/>
      <c r="C104" s="543"/>
      <c r="D104" s="543"/>
      <c r="E104" s="543"/>
      <c r="F104" s="598"/>
      <c r="G104" s="543"/>
      <c r="H104" s="543"/>
      <c r="I104" s="543"/>
      <c r="J104" s="254" t="s">
        <v>457</v>
      </c>
      <c r="K104" s="254" t="s">
        <v>458</v>
      </c>
      <c r="L104" s="254" t="s">
        <v>459</v>
      </c>
      <c r="M104" s="254">
        <v>8.82</v>
      </c>
      <c r="N104" s="543"/>
      <c r="O104" s="457"/>
      <c r="P104" s="543"/>
      <c r="Q104" s="543"/>
      <c r="R104" s="543"/>
      <c r="S104" s="543"/>
      <c r="T104" s="601"/>
      <c r="U104" s="600"/>
      <c r="V104" s="600"/>
      <c r="W104" s="599"/>
      <c r="X104" s="599"/>
      <c r="Y104" s="599"/>
      <c r="Z104" s="599"/>
      <c r="AA104" s="599"/>
      <c r="AB104" s="600"/>
      <c r="AC104" s="599"/>
      <c r="AD104" s="599"/>
      <c r="AE104" s="600"/>
      <c r="AF104" s="599"/>
      <c r="AG104" s="599"/>
      <c r="AH104" s="551"/>
      <c r="AI104" s="551"/>
      <c r="AJ104" s="570"/>
    </row>
    <row r="105" spans="1:36" ht="48" customHeight="1" thickBot="1" x14ac:dyDescent="0.25">
      <c r="A105" s="25"/>
      <c r="B105" s="521" t="s">
        <v>503</v>
      </c>
      <c r="C105" s="524" t="s">
        <v>504</v>
      </c>
      <c r="D105" s="524" t="s">
        <v>455</v>
      </c>
      <c r="E105" s="524" t="s">
        <v>456</v>
      </c>
      <c r="F105" s="583" t="s">
        <v>663</v>
      </c>
      <c r="G105" s="524" t="s">
        <v>440</v>
      </c>
      <c r="H105" s="524" t="s">
        <v>79</v>
      </c>
      <c r="I105" s="524" t="s">
        <v>79</v>
      </c>
      <c r="J105" s="264" t="s">
        <v>241</v>
      </c>
      <c r="K105" s="251" t="s">
        <v>242</v>
      </c>
      <c r="L105" s="251" t="s">
        <v>243</v>
      </c>
      <c r="M105" s="251">
        <v>1</v>
      </c>
      <c r="N105" s="524" t="s">
        <v>197</v>
      </c>
      <c r="O105" s="455" t="s">
        <v>105</v>
      </c>
      <c r="P105" s="524" t="s">
        <v>244</v>
      </c>
      <c r="Q105" s="524" t="s">
        <v>84</v>
      </c>
      <c r="R105" s="524" t="s">
        <v>85</v>
      </c>
      <c r="S105" s="524" t="s">
        <v>144</v>
      </c>
      <c r="T105" s="585">
        <f>U105</f>
        <v>2629163.7000000002</v>
      </c>
      <c r="U105" s="587">
        <f>SUM(V105:AA107)</f>
        <v>2629163.7000000002</v>
      </c>
      <c r="V105" s="587">
        <v>2629163.7000000002</v>
      </c>
      <c r="W105" s="590" t="s">
        <v>245</v>
      </c>
      <c r="X105" s="590" t="s">
        <v>245</v>
      </c>
      <c r="Y105" s="590" t="s">
        <v>245</v>
      </c>
      <c r="Z105" s="590" t="s">
        <v>245</v>
      </c>
      <c r="AA105" s="590" t="s">
        <v>245</v>
      </c>
      <c r="AB105" s="587">
        <v>463970.07</v>
      </c>
      <c r="AC105" s="590" t="s">
        <v>86</v>
      </c>
      <c r="AD105" s="590" t="s">
        <v>245</v>
      </c>
      <c r="AE105" s="587">
        <f t="shared" ref="AE105" si="17">+U105</f>
        <v>2629163.7000000002</v>
      </c>
      <c r="AF105" s="590" t="s">
        <v>245</v>
      </c>
      <c r="AG105" s="590" t="s">
        <v>245</v>
      </c>
      <c r="AH105" s="550" t="s">
        <v>497</v>
      </c>
      <c r="AI105" s="550" t="s">
        <v>505</v>
      </c>
      <c r="AJ105" s="560"/>
    </row>
    <row r="106" spans="1:36" ht="34.5" thickBot="1" x14ac:dyDescent="0.25">
      <c r="A106" s="25"/>
      <c r="B106" s="552"/>
      <c r="C106" s="495"/>
      <c r="D106" s="495"/>
      <c r="E106" s="495"/>
      <c r="F106" s="584"/>
      <c r="G106" s="495"/>
      <c r="H106" s="495"/>
      <c r="I106" s="495"/>
      <c r="J106" s="253" t="s">
        <v>469</v>
      </c>
      <c r="K106" s="253" t="s">
        <v>470</v>
      </c>
      <c r="L106" s="253" t="s">
        <v>471</v>
      </c>
      <c r="M106" s="265">
        <v>383813</v>
      </c>
      <c r="N106" s="545"/>
      <c r="O106" s="456"/>
      <c r="P106" s="495"/>
      <c r="Q106" s="495"/>
      <c r="R106" s="495"/>
      <c r="S106" s="495"/>
      <c r="T106" s="586"/>
      <c r="U106" s="588"/>
      <c r="V106" s="588"/>
      <c r="W106" s="591"/>
      <c r="X106" s="591"/>
      <c r="Y106" s="591"/>
      <c r="Z106" s="591"/>
      <c r="AA106" s="591"/>
      <c r="AB106" s="588"/>
      <c r="AC106" s="591"/>
      <c r="AD106" s="591"/>
      <c r="AE106" s="588"/>
      <c r="AF106" s="591"/>
      <c r="AG106" s="591"/>
      <c r="AH106" s="502"/>
      <c r="AI106" s="502"/>
      <c r="AJ106" s="569"/>
    </row>
    <row r="107" spans="1:36" ht="68.25" thickBot="1" x14ac:dyDescent="0.25">
      <c r="A107" s="25"/>
      <c r="B107" s="553"/>
      <c r="C107" s="543"/>
      <c r="D107" s="543"/>
      <c r="E107" s="543"/>
      <c r="F107" s="598"/>
      <c r="G107" s="543"/>
      <c r="H107" s="543"/>
      <c r="I107" s="543"/>
      <c r="J107" s="254" t="s">
        <v>457</v>
      </c>
      <c r="K107" s="254" t="s">
        <v>458</v>
      </c>
      <c r="L107" s="254" t="s">
        <v>459</v>
      </c>
      <c r="M107" s="254">
        <v>44.26</v>
      </c>
      <c r="N107" s="543"/>
      <c r="O107" s="457"/>
      <c r="P107" s="543"/>
      <c r="Q107" s="543"/>
      <c r="R107" s="543"/>
      <c r="S107" s="543"/>
      <c r="T107" s="601"/>
      <c r="U107" s="600"/>
      <c r="V107" s="600"/>
      <c r="W107" s="599"/>
      <c r="X107" s="599"/>
      <c r="Y107" s="599"/>
      <c r="Z107" s="599"/>
      <c r="AA107" s="599"/>
      <c r="AB107" s="600"/>
      <c r="AC107" s="599"/>
      <c r="AD107" s="599"/>
      <c r="AE107" s="600"/>
      <c r="AF107" s="599"/>
      <c r="AG107" s="599"/>
      <c r="AH107" s="551"/>
      <c r="AI107" s="551"/>
      <c r="AJ107" s="570"/>
    </row>
    <row r="108" spans="1:36" ht="15" x14ac:dyDescent="0.25">
      <c r="A108" s="25"/>
      <c r="B108" s="119"/>
      <c r="C108" s="120"/>
      <c r="D108" s="119"/>
      <c r="E108" s="120"/>
      <c r="F108" s="121"/>
      <c r="G108" s="120"/>
      <c r="H108" s="120"/>
      <c r="I108" s="120"/>
      <c r="J108" s="122"/>
      <c r="K108" s="122"/>
      <c r="L108" s="122"/>
      <c r="M108" s="123"/>
      <c r="N108" s="120"/>
      <c r="O108" s="120"/>
      <c r="P108" s="120"/>
      <c r="Q108" s="120"/>
      <c r="R108" s="120"/>
      <c r="S108" s="120"/>
      <c r="T108" s="124"/>
      <c r="U108" s="124"/>
      <c r="V108" s="124"/>
      <c r="W108" s="120"/>
      <c r="X108" s="120"/>
      <c r="Y108" s="120"/>
      <c r="Z108" s="120"/>
      <c r="AA108" s="120"/>
      <c r="AB108" s="124"/>
      <c r="AC108" s="120"/>
      <c r="AD108" s="120"/>
      <c r="AE108" s="124"/>
      <c r="AF108" s="120"/>
      <c r="AG108" s="120"/>
      <c r="AH108" s="125"/>
      <c r="AI108" s="125"/>
      <c r="AJ108"/>
    </row>
    <row r="109" spans="1:36" ht="12" customHeight="1" x14ac:dyDescent="0.2">
      <c r="A109" s="25"/>
      <c r="B109" s="126" t="s">
        <v>23</v>
      </c>
      <c r="J109" s="26"/>
      <c r="K109" s="26"/>
      <c r="L109" s="26"/>
      <c r="M109" s="26"/>
      <c r="T109" s="26"/>
      <c r="U109" s="26"/>
      <c r="V109" s="26"/>
      <c r="W109" s="26"/>
      <c r="X109" s="26"/>
      <c r="Y109" s="26"/>
      <c r="Z109" s="26"/>
      <c r="AA109" s="26"/>
      <c r="AB109" s="26"/>
      <c r="AC109" s="26"/>
    </row>
    <row r="110" spans="1:36" x14ac:dyDescent="0.2">
      <c r="A110" s="25"/>
      <c r="B110" s="126" t="s">
        <v>73</v>
      </c>
      <c r="J110" s="26"/>
      <c r="K110" s="26"/>
      <c r="L110" s="26"/>
      <c r="M110" s="26"/>
      <c r="T110" s="26"/>
      <c r="U110" s="26"/>
      <c r="V110" s="26"/>
      <c r="W110" s="26"/>
      <c r="X110" s="26"/>
      <c r="Y110" s="26"/>
      <c r="Z110" s="26"/>
      <c r="AA110" s="26"/>
      <c r="AB110" s="26"/>
      <c r="AC110" s="26"/>
    </row>
    <row r="111" spans="1:36" x14ac:dyDescent="0.2">
      <c r="A111" s="27"/>
      <c r="B111" s="126" t="s">
        <v>74</v>
      </c>
      <c r="J111" s="26"/>
      <c r="K111" s="26"/>
      <c r="L111" s="26"/>
      <c r="M111" s="26"/>
      <c r="T111" s="26"/>
      <c r="U111" s="26"/>
      <c r="V111" s="26"/>
      <c r="W111" s="26"/>
      <c r="X111" s="26"/>
      <c r="Y111" s="26"/>
      <c r="Z111" s="26"/>
      <c r="AA111" s="26"/>
      <c r="AB111" s="26"/>
      <c r="AC111" s="26"/>
    </row>
    <row r="112" spans="1:36" x14ac:dyDescent="0.2">
      <c r="A112" s="25"/>
      <c r="J112" s="26"/>
      <c r="K112" s="26"/>
      <c r="L112" s="26"/>
      <c r="M112" s="26"/>
      <c r="T112" s="26"/>
      <c r="U112" s="26"/>
      <c r="V112" s="26"/>
      <c r="W112" s="26"/>
      <c r="X112" s="26"/>
      <c r="Y112" s="26"/>
      <c r="Z112" s="26"/>
      <c r="AA112" s="26"/>
      <c r="AB112" s="26"/>
      <c r="AC112" s="26"/>
    </row>
    <row r="113" spans="1:29" x14ac:dyDescent="0.2">
      <c r="A113" s="25"/>
      <c r="J113" s="26"/>
      <c r="K113" s="26"/>
      <c r="L113" s="26"/>
      <c r="M113" s="26"/>
      <c r="T113" s="26"/>
      <c r="U113" s="26"/>
      <c r="V113" s="26"/>
      <c r="W113" s="26"/>
      <c r="X113" s="26"/>
      <c r="Y113" s="26"/>
      <c r="Z113" s="26"/>
      <c r="AA113" s="26"/>
      <c r="AB113" s="26"/>
      <c r="AC113" s="26"/>
    </row>
    <row r="114" spans="1:29" x14ac:dyDescent="0.2">
      <c r="A114" s="25"/>
      <c r="J114" s="26"/>
      <c r="K114" s="26"/>
      <c r="L114" s="26"/>
      <c r="M114" s="26"/>
      <c r="T114" s="26"/>
      <c r="U114" s="26"/>
      <c r="V114" s="26"/>
      <c r="W114" s="26"/>
      <c r="X114" s="26"/>
      <c r="Y114" s="26"/>
      <c r="Z114" s="26"/>
      <c r="AA114" s="26"/>
      <c r="AB114" s="26"/>
      <c r="AC114" s="26"/>
    </row>
    <row r="115" spans="1:29" x14ac:dyDescent="0.2">
      <c r="A115" s="25"/>
      <c r="B115" s="126" t="s">
        <v>24</v>
      </c>
      <c r="J115" s="26"/>
      <c r="K115" s="26"/>
      <c r="L115" s="26"/>
      <c r="M115" s="26"/>
      <c r="T115" s="26"/>
      <c r="U115" s="26"/>
      <c r="V115" s="26"/>
      <c r="W115" s="26"/>
      <c r="X115" s="26"/>
      <c r="Y115" s="26"/>
      <c r="Z115" s="26"/>
      <c r="AA115" s="26"/>
      <c r="AB115" s="26"/>
      <c r="AC115" s="26"/>
    </row>
    <row r="116" spans="1:29" x14ac:dyDescent="0.2">
      <c r="J116" s="26"/>
      <c r="K116" s="26"/>
      <c r="L116" s="26"/>
      <c r="M116" s="26"/>
      <c r="T116" s="26"/>
      <c r="U116" s="26"/>
      <c r="V116" s="26"/>
      <c r="W116" s="26"/>
      <c r="X116" s="26"/>
      <c r="Y116" s="26"/>
      <c r="Z116" s="26"/>
      <c r="AA116" s="26"/>
      <c r="AB116" s="26"/>
      <c r="AC116" s="26"/>
    </row>
    <row r="117" spans="1:29" x14ac:dyDescent="0.2">
      <c r="J117" s="26"/>
      <c r="K117" s="26"/>
      <c r="L117" s="26"/>
      <c r="M117" s="26"/>
      <c r="T117" s="26"/>
      <c r="U117" s="26"/>
      <c r="V117" s="26"/>
      <c r="W117" s="26"/>
      <c r="X117" s="26"/>
      <c r="Y117" s="26"/>
      <c r="Z117" s="26"/>
      <c r="AA117" s="26"/>
      <c r="AB117" s="26"/>
      <c r="AC117" s="26"/>
    </row>
    <row r="118" spans="1:29" x14ac:dyDescent="0.2">
      <c r="J118" s="26"/>
      <c r="K118" s="26"/>
      <c r="L118" s="26"/>
      <c r="M118" s="26"/>
      <c r="T118" s="26"/>
      <c r="U118" s="26"/>
      <c r="V118" s="26"/>
      <c r="W118" s="26"/>
      <c r="X118" s="26"/>
      <c r="Y118" s="26"/>
      <c r="Z118" s="26"/>
      <c r="AA118" s="26"/>
      <c r="AB118" s="26"/>
      <c r="AC118" s="26"/>
    </row>
    <row r="119" spans="1:29" x14ac:dyDescent="0.2">
      <c r="J119" s="26"/>
      <c r="K119" s="26"/>
      <c r="L119" s="26"/>
      <c r="M119" s="26"/>
      <c r="T119" s="26"/>
      <c r="U119" s="26"/>
      <c r="V119" s="26"/>
      <c r="W119" s="26"/>
      <c r="X119" s="26"/>
      <c r="Y119" s="26"/>
      <c r="Z119" s="26"/>
      <c r="AA119" s="26"/>
      <c r="AB119" s="26"/>
      <c r="AC119" s="26"/>
    </row>
    <row r="120" spans="1:29" x14ac:dyDescent="0.2">
      <c r="J120" s="26"/>
      <c r="K120" s="26"/>
      <c r="L120" s="26"/>
      <c r="M120" s="26"/>
      <c r="T120" s="26"/>
      <c r="U120" s="26"/>
      <c r="V120" s="26"/>
      <c r="W120" s="26"/>
      <c r="X120" s="26"/>
      <c r="Y120" s="26"/>
      <c r="Z120" s="26"/>
      <c r="AA120" s="26"/>
      <c r="AB120" s="26"/>
      <c r="AC120" s="26"/>
    </row>
    <row r="121" spans="1:29" x14ac:dyDescent="0.2">
      <c r="J121" s="26"/>
      <c r="K121" s="26"/>
      <c r="L121" s="26"/>
      <c r="M121" s="26"/>
      <c r="T121" s="26"/>
      <c r="U121" s="26"/>
      <c r="V121" s="26"/>
      <c r="W121" s="26"/>
      <c r="X121" s="26"/>
      <c r="Y121" s="26"/>
      <c r="Z121" s="26"/>
      <c r="AA121" s="26"/>
      <c r="AB121" s="26"/>
      <c r="AC121" s="26"/>
    </row>
    <row r="122" spans="1:29" x14ac:dyDescent="0.2">
      <c r="J122" s="26"/>
      <c r="K122" s="26"/>
      <c r="L122" s="26"/>
      <c r="M122" s="26"/>
      <c r="T122" s="26"/>
      <c r="U122" s="26"/>
      <c r="V122" s="26"/>
      <c r="W122" s="26"/>
      <c r="X122" s="26"/>
      <c r="Y122" s="26"/>
      <c r="Z122" s="26"/>
      <c r="AA122" s="26"/>
      <c r="AB122" s="26"/>
      <c r="AC122" s="26"/>
    </row>
    <row r="123" spans="1:29" x14ac:dyDescent="0.2">
      <c r="J123" s="26"/>
      <c r="K123" s="26"/>
      <c r="L123" s="26"/>
      <c r="M123" s="26"/>
      <c r="T123" s="26"/>
      <c r="U123" s="26"/>
      <c r="V123" s="26"/>
      <c r="W123" s="26"/>
      <c r="X123" s="26"/>
      <c r="Y123" s="26"/>
      <c r="Z123" s="26"/>
      <c r="AA123" s="26"/>
      <c r="AB123" s="26"/>
      <c r="AC123" s="26"/>
    </row>
    <row r="124" spans="1:29" x14ac:dyDescent="0.2">
      <c r="J124" s="26"/>
      <c r="K124" s="26"/>
      <c r="L124" s="26"/>
      <c r="M124" s="26"/>
      <c r="T124" s="26"/>
      <c r="U124" s="26"/>
      <c r="V124" s="26"/>
      <c r="W124" s="26"/>
      <c r="X124" s="26"/>
      <c r="Y124" s="26"/>
      <c r="Z124" s="26"/>
      <c r="AA124" s="26"/>
      <c r="AB124" s="26"/>
      <c r="AC124" s="26"/>
    </row>
    <row r="125" spans="1:29" x14ac:dyDescent="0.2">
      <c r="J125" s="26"/>
      <c r="K125" s="26"/>
      <c r="L125" s="26"/>
      <c r="M125" s="26"/>
      <c r="T125" s="26"/>
      <c r="U125" s="26"/>
      <c r="V125" s="26"/>
      <c r="W125" s="26"/>
      <c r="X125" s="26"/>
      <c r="Y125" s="26"/>
      <c r="Z125" s="26"/>
      <c r="AA125" s="26"/>
      <c r="AB125" s="26"/>
      <c r="AC125" s="26"/>
    </row>
    <row r="126" spans="1:29" x14ac:dyDescent="0.2">
      <c r="J126" s="26"/>
      <c r="K126" s="26"/>
      <c r="L126" s="26"/>
      <c r="M126" s="26"/>
      <c r="T126" s="26"/>
      <c r="U126" s="26"/>
      <c r="V126" s="26"/>
      <c r="W126" s="26"/>
      <c r="X126" s="26"/>
      <c r="Y126" s="26"/>
      <c r="Z126" s="26"/>
      <c r="AA126" s="26"/>
      <c r="AB126" s="26"/>
      <c r="AC126" s="26"/>
    </row>
    <row r="127" spans="1:29" x14ac:dyDescent="0.2">
      <c r="J127" s="26"/>
      <c r="K127" s="26"/>
      <c r="L127" s="26"/>
      <c r="M127" s="26"/>
      <c r="T127" s="26"/>
      <c r="U127" s="26"/>
      <c r="V127" s="26"/>
      <c r="W127" s="26"/>
      <c r="X127" s="26"/>
      <c r="Y127" s="26"/>
      <c r="Z127" s="26"/>
      <c r="AA127" s="26"/>
      <c r="AB127" s="26"/>
      <c r="AC127" s="26"/>
    </row>
    <row r="128" spans="1: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c r="T164" s="26"/>
      <c r="U164" s="26"/>
      <c r="V164" s="26"/>
      <c r="W164" s="26"/>
      <c r="X164" s="26"/>
      <c r="Y164" s="26"/>
      <c r="Z164" s="26"/>
      <c r="AA164" s="26"/>
      <c r="AB164" s="26"/>
      <c r="AC164" s="26"/>
    </row>
    <row r="165" spans="10:29" x14ac:dyDescent="0.2">
      <c r="J165" s="26"/>
      <c r="K165" s="26"/>
      <c r="L165" s="26"/>
      <c r="M165" s="26"/>
      <c r="T165" s="26"/>
      <c r="U165" s="26"/>
      <c r="V165" s="26"/>
      <c r="W165" s="26"/>
      <c r="X165" s="26"/>
      <c r="Y165" s="26"/>
      <c r="Z165" s="26"/>
      <c r="AA165" s="26"/>
      <c r="AB165" s="26"/>
      <c r="AC165" s="26"/>
    </row>
    <row r="166" spans="10:29" x14ac:dyDescent="0.2">
      <c r="J166" s="26"/>
      <c r="K166" s="26"/>
      <c r="L166" s="26"/>
      <c r="M166" s="26"/>
      <c r="T166" s="26"/>
      <c r="U166" s="26"/>
      <c r="V166" s="26"/>
      <c r="W166" s="26"/>
      <c r="X166" s="26"/>
      <c r="Y166" s="26"/>
      <c r="Z166" s="26"/>
      <c r="AA166" s="26"/>
      <c r="AB166" s="26"/>
      <c r="AC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row r="375" spans="10:13" x14ac:dyDescent="0.2">
      <c r="J375" s="26"/>
      <c r="K375" s="26"/>
      <c r="L375" s="26"/>
      <c r="M375" s="26"/>
    </row>
    <row r="376" spans="10:13" x14ac:dyDescent="0.2">
      <c r="J376" s="26"/>
      <c r="K376" s="26"/>
      <c r="L376" s="26"/>
      <c r="M376" s="26"/>
    </row>
    <row r="377" spans="10:13" x14ac:dyDescent="0.2">
      <c r="J377" s="26"/>
      <c r="K377" s="26"/>
      <c r="L377" s="26"/>
      <c r="M377" s="26"/>
    </row>
  </sheetData>
  <mergeCells count="810">
    <mergeCell ref="AJ105:AJ107"/>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 ref="U105:U107"/>
    <mergeCell ref="V105:V107"/>
    <mergeCell ref="W105:W107"/>
    <mergeCell ref="H105:H107"/>
    <mergeCell ref="I105:I107"/>
    <mergeCell ref="N105:N107"/>
    <mergeCell ref="O105:O107"/>
    <mergeCell ref="P105:P107"/>
    <mergeCell ref="Q105:Q107"/>
    <mergeCell ref="B105:B107"/>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R105:R107"/>
    <mergeCell ref="S105:S107"/>
    <mergeCell ref="T105:T107"/>
    <mergeCell ref="AH102:AH104"/>
    <mergeCell ref="AI102:AI104"/>
    <mergeCell ref="AJ102:AJ104"/>
    <mergeCell ref="Y102:Y104"/>
    <mergeCell ref="Z102:Z104"/>
    <mergeCell ref="AA102:AA104"/>
    <mergeCell ref="AB102:AB104"/>
    <mergeCell ref="AC102:AC104"/>
    <mergeCell ref="AD102:AD104"/>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Q95:Q101"/>
    <mergeCell ref="R95:R101"/>
    <mergeCell ref="S95:S101"/>
    <mergeCell ref="T95:T101"/>
    <mergeCell ref="AG95:AG97"/>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E98:AE101"/>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T92:T94"/>
    <mergeCell ref="U92:U94"/>
    <mergeCell ref="V92:V94"/>
    <mergeCell ref="W92:W94"/>
    <mergeCell ref="H92:H94"/>
    <mergeCell ref="I92:I94"/>
    <mergeCell ref="N92:N94"/>
    <mergeCell ref="O92:O94"/>
    <mergeCell ref="P92:P94"/>
    <mergeCell ref="Q92:Q94"/>
    <mergeCell ref="B92:B94"/>
    <mergeCell ref="C92:C94"/>
    <mergeCell ref="D92:D94"/>
    <mergeCell ref="E92:E94"/>
    <mergeCell ref="F92:F94"/>
    <mergeCell ref="G92:G94"/>
    <mergeCell ref="AE89:AE91"/>
    <mergeCell ref="AF89:AF91"/>
    <mergeCell ref="AG89:AG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AH89:AH91"/>
    <mergeCell ref="AI89:AI91"/>
    <mergeCell ref="AJ89:AJ91"/>
    <mergeCell ref="Y89:Y91"/>
    <mergeCell ref="Z89:Z91"/>
    <mergeCell ref="AA89:AA91"/>
    <mergeCell ref="AB89:AB91"/>
    <mergeCell ref="AC89:AC91"/>
    <mergeCell ref="AD89:AD91"/>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Y87:Y88"/>
    <mergeCell ref="N87:N88"/>
    <mergeCell ref="O87:O88"/>
    <mergeCell ref="P87:P88"/>
    <mergeCell ref="Q87:Q88"/>
    <mergeCell ref="R87:R88"/>
    <mergeCell ref="S87:S88"/>
    <mergeCell ref="AI84:AI86"/>
    <mergeCell ref="AJ84:AJ86"/>
    <mergeCell ref="AD84:AD86"/>
    <mergeCell ref="AE84:AE86"/>
    <mergeCell ref="AF84:AF86"/>
    <mergeCell ref="AG84:AG86"/>
    <mergeCell ref="AH84:AH86"/>
    <mergeCell ref="N84:N86"/>
    <mergeCell ref="O84:O86"/>
    <mergeCell ref="P84:P86"/>
    <mergeCell ref="B87:B88"/>
    <mergeCell ref="C87:C88"/>
    <mergeCell ref="D87:D88"/>
    <mergeCell ref="E87:E88"/>
    <mergeCell ref="F87:F88"/>
    <mergeCell ref="G87:G88"/>
    <mergeCell ref="H87:H88"/>
    <mergeCell ref="I87:I88"/>
    <mergeCell ref="AC84:AC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S82:S83"/>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F82:AF83"/>
    <mergeCell ref="AG82:AG83"/>
    <mergeCell ref="AH82:AH83"/>
    <mergeCell ref="K71:K77"/>
    <mergeCell ref="L71:L77"/>
    <mergeCell ref="M71:M77"/>
    <mergeCell ref="N71:N81"/>
    <mergeCell ref="O71:O81"/>
    <mergeCell ref="P71:P81"/>
    <mergeCell ref="P82:P83"/>
    <mergeCell ref="Q82:Q83"/>
    <mergeCell ref="R82:R83"/>
    <mergeCell ref="S68:S70"/>
    <mergeCell ref="AA71:AA81"/>
    <mergeCell ref="AB71:AB81"/>
    <mergeCell ref="Q71:Q81"/>
    <mergeCell ref="R71:R81"/>
    <mergeCell ref="S71:S81"/>
    <mergeCell ref="T71:T81"/>
    <mergeCell ref="U71:U81"/>
    <mergeCell ref="V71:V81"/>
    <mergeCell ref="Q68:Q70"/>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B68:B70"/>
    <mergeCell ref="C68:C70"/>
    <mergeCell ref="D68:D70"/>
    <mergeCell ref="E68:E70"/>
    <mergeCell ref="F68:F70"/>
    <mergeCell ref="G68:G70"/>
    <mergeCell ref="AF55:AF67"/>
    <mergeCell ref="AG55:AG67"/>
    <mergeCell ref="AH55:AH67"/>
    <mergeCell ref="H55:H67"/>
    <mergeCell ref="I55:I67"/>
    <mergeCell ref="J55:J58"/>
    <mergeCell ref="K55:K58"/>
    <mergeCell ref="L55:L58"/>
    <mergeCell ref="M55:M58"/>
    <mergeCell ref="T68:T70"/>
    <mergeCell ref="U68:U70"/>
    <mergeCell ref="V68:V70"/>
    <mergeCell ref="W68:W70"/>
    <mergeCell ref="H68:H70"/>
    <mergeCell ref="I68:I70"/>
    <mergeCell ref="N68:N70"/>
    <mergeCell ref="O68:O70"/>
    <mergeCell ref="P68:P70"/>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Q44:Q49"/>
    <mergeCell ref="R44:R49"/>
    <mergeCell ref="S44:S49"/>
    <mergeCell ref="T44:T49"/>
    <mergeCell ref="U44:U49"/>
    <mergeCell ref="V44:V49"/>
    <mergeCell ref="G44:G49"/>
    <mergeCell ref="H44:H49"/>
    <mergeCell ref="I44:I49"/>
    <mergeCell ref="N44:N49"/>
    <mergeCell ref="O44:O49"/>
    <mergeCell ref="P44:P49"/>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B36:B39"/>
    <mergeCell ref="C36:C39"/>
    <mergeCell ref="D36:D39"/>
    <mergeCell ref="E36:E39"/>
    <mergeCell ref="F36:F39"/>
    <mergeCell ref="G36:G39"/>
    <mergeCell ref="AG30:AG35"/>
    <mergeCell ref="AH30:AH35"/>
    <mergeCell ref="AI30:AI35"/>
    <mergeCell ref="T36:T39"/>
    <mergeCell ref="U36:U39"/>
    <mergeCell ref="V36:V39"/>
    <mergeCell ref="W36:W39"/>
    <mergeCell ref="H36:H39"/>
    <mergeCell ref="I36:I39"/>
    <mergeCell ref="N36:N39"/>
    <mergeCell ref="O36:O39"/>
    <mergeCell ref="P36:P39"/>
    <mergeCell ref="Q36:Q39"/>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T27:T29"/>
    <mergeCell ref="U27:U29"/>
    <mergeCell ref="V27:V29"/>
    <mergeCell ref="W27:W29"/>
    <mergeCell ref="H27:H29"/>
    <mergeCell ref="I27:I29"/>
    <mergeCell ref="N27:N29"/>
    <mergeCell ref="O27:O29"/>
    <mergeCell ref="P27:P29"/>
    <mergeCell ref="Q27:Q29"/>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B17:AB21"/>
    <mergeCell ref="AC17:AC21"/>
    <mergeCell ref="AD17:AD21"/>
    <mergeCell ref="AB22:AB24"/>
    <mergeCell ref="AC22:AC24"/>
    <mergeCell ref="R22:R24"/>
    <mergeCell ref="S22:S24"/>
    <mergeCell ref="T22:T24"/>
    <mergeCell ref="U22:U24"/>
    <mergeCell ref="V22:V24"/>
    <mergeCell ref="W22:W24"/>
    <mergeCell ref="U17:U21"/>
    <mergeCell ref="V17:V21"/>
    <mergeCell ref="W17:W21"/>
    <mergeCell ref="X17:X21"/>
    <mergeCell ref="Y17:Y21"/>
    <mergeCell ref="Z17:Z21"/>
    <mergeCell ref="Q10:Q21"/>
    <mergeCell ref="R10:R21"/>
    <mergeCell ref="S10:S21"/>
    <mergeCell ref="T10:T21"/>
    <mergeCell ref="B22:B24"/>
    <mergeCell ref="C22:C24"/>
    <mergeCell ref="D22:D24"/>
    <mergeCell ref="E22:E24"/>
    <mergeCell ref="F22:F24"/>
    <mergeCell ref="G22:G24"/>
    <mergeCell ref="H22:H24"/>
    <mergeCell ref="I22:I24"/>
    <mergeCell ref="N22:N24"/>
    <mergeCell ref="O22:O24"/>
    <mergeCell ref="P22:P24"/>
    <mergeCell ref="Q22:Q24"/>
    <mergeCell ref="F13:F16"/>
    <mergeCell ref="O10:O21"/>
    <mergeCell ref="P10:P21"/>
    <mergeCell ref="F17:F21"/>
    <mergeCell ref="U13:U16"/>
    <mergeCell ref="V13:V16"/>
    <mergeCell ref="W13:W16"/>
    <mergeCell ref="X13:X16"/>
    <mergeCell ref="Y13:Y16"/>
    <mergeCell ref="AA10:AA12"/>
    <mergeCell ref="AB10:AB12"/>
    <mergeCell ref="AC10:AC12"/>
    <mergeCell ref="U10:U12"/>
    <mergeCell ref="V10:V12"/>
    <mergeCell ref="W10:W12"/>
    <mergeCell ref="X10:X12"/>
    <mergeCell ref="Y10:Y12"/>
    <mergeCell ref="Z10:Z12"/>
    <mergeCell ref="AA7:AA9"/>
    <mergeCell ref="AB7:AB9"/>
    <mergeCell ref="AC7:AC9"/>
    <mergeCell ref="R7:R9"/>
    <mergeCell ref="S7:S9"/>
    <mergeCell ref="AG10:AG12"/>
    <mergeCell ref="AH10:AH21"/>
    <mergeCell ref="AI10:AI21"/>
    <mergeCell ref="AJ10:AJ21"/>
    <mergeCell ref="AD10:AD12"/>
    <mergeCell ref="AE10:AE12"/>
    <mergeCell ref="AF10:AF12"/>
    <mergeCell ref="AE17:AE21"/>
    <mergeCell ref="AF17:AF21"/>
    <mergeCell ref="AG17:AG21"/>
    <mergeCell ref="AF13:AF16"/>
    <mergeCell ref="AG13:AG16"/>
    <mergeCell ref="AA17:AA21"/>
    <mergeCell ref="Z13:Z16"/>
    <mergeCell ref="AA13:AA16"/>
    <mergeCell ref="AB13:AB16"/>
    <mergeCell ref="AC13:AC16"/>
    <mergeCell ref="AD13:AD16"/>
    <mergeCell ref="AE13:AE16"/>
    <mergeCell ref="I7:I9"/>
    <mergeCell ref="N7:N9"/>
    <mergeCell ref="O7:O9"/>
    <mergeCell ref="P7:P9"/>
    <mergeCell ref="Q7:Q9"/>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248B7C43-B5C6-4B6A-B7BD-D638DCEB52BD}">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7EC26-B399-42DF-B49B-C0D9E38BC54F}">
  <dimension ref="A1:AJ62"/>
  <sheetViews>
    <sheetView zoomScale="80" zoomScaleNormal="80" workbookViewId="0">
      <pane xSplit="1" ySplit="1" topLeftCell="B2" activePane="bottomRight" state="frozen"/>
      <selection pane="topRight" activeCell="B1" sqref="B1"/>
      <selection pane="bottomLeft" activeCell="A2" sqref="A2"/>
      <selection pane="bottomRight" activeCell="G8" sqref="G8:G9"/>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77" t="s">
        <v>0</v>
      </c>
      <c r="C3" s="667" t="s">
        <v>1</v>
      </c>
      <c r="D3" s="667" t="s">
        <v>28</v>
      </c>
      <c r="E3" s="667" t="s">
        <v>29</v>
      </c>
      <c r="F3" s="667" t="s">
        <v>30</v>
      </c>
      <c r="G3" s="667" t="s">
        <v>3</v>
      </c>
      <c r="H3" s="667" t="s">
        <v>4</v>
      </c>
      <c r="I3" s="667" t="s">
        <v>5</v>
      </c>
      <c r="J3" s="668" t="s">
        <v>6</v>
      </c>
      <c r="K3" s="668"/>
      <c r="L3" s="668"/>
      <c r="M3" s="668"/>
      <c r="N3" s="674" t="s">
        <v>47</v>
      </c>
      <c r="O3" s="667" t="s">
        <v>31</v>
      </c>
      <c r="P3" s="676" t="s">
        <v>42</v>
      </c>
      <c r="Q3" s="676" t="s">
        <v>32</v>
      </c>
      <c r="R3" s="676" t="s">
        <v>37</v>
      </c>
      <c r="S3" s="676" t="s">
        <v>33</v>
      </c>
      <c r="T3" s="667" t="s">
        <v>55</v>
      </c>
      <c r="U3" s="667" t="s">
        <v>57</v>
      </c>
      <c r="V3" s="668" t="s">
        <v>59</v>
      </c>
      <c r="W3" s="668"/>
      <c r="X3" s="668"/>
      <c r="Y3" s="668"/>
      <c r="Z3" s="668"/>
      <c r="AA3" s="668"/>
      <c r="AB3" s="667" t="s">
        <v>69</v>
      </c>
      <c r="AC3" s="669" t="s">
        <v>75</v>
      </c>
      <c r="AD3" s="671" t="s">
        <v>77</v>
      </c>
      <c r="AE3" s="672"/>
      <c r="AF3" s="673"/>
      <c r="AG3" s="674" t="s">
        <v>27</v>
      </c>
      <c r="AH3" s="674" t="s">
        <v>36</v>
      </c>
      <c r="AI3" s="667" t="s">
        <v>34</v>
      </c>
      <c r="AJ3" s="665" t="s">
        <v>35</v>
      </c>
    </row>
    <row r="4" spans="1:36" ht="138.6" customHeight="1" thickBot="1" x14ac:dyDescent="0.3">
      <c r="A4" s="1"/>
      <c r="B4" s="678"/>
      <c r="C4" s="305"/>
      <c r="D4" s="305"/>
      <c r="E4" s="305"/>
      <c r="F4" s="305"/>
      <c r="G4" s="305"/>
      <c r="H4" s="305"/>
      <c r="I4" s="305"/>
      <c r="J4" s="84" t="s">
        <v>7</v>
      </c>
      <c r="K4" s="84" t="s">
        <v>8</v>
      </c>
      <c r="L4" s="84" t="s">
        <v>9</v>
      </c>
      <c r="M4" s="85" t="s">
        <v>10</v>
      </c>
      <c r="N4" s="675"/>
      <c r="O4" s="305"/>
      <c r="P4" s="309"/>
      <c r="Q4" s="309"/>
      <c r="R4" s="309"/>
      <c r="S4" s="309"/>
      <c r="T4" s="305"/>
      <c r="U4" s="305"/>
      <c r="V4" s="84" t="s">
        <v>61</v>
      </c>
      <c r="W4" s="84" t="s">
        <v>62</v>
      </c>
      <c r="X4" s="84" t="s">
        <v>15</v>
      </c>
      <c r="Y4" s="84" t="s">
        <v>63</v>
      </c>
      <c r="Z4" s="84" t="s">
        <v>60</v>
      </c>
      <c r="AA4" s="84" t="s">
        <v>25</v>
      </c>
      <c r="AB4" s="305"/>
      <c r="AC4" s="670"/>
      <c r="AD4" s="84" t="s">
        <v>16</v>
      </c>
      <c r="AE4" s="84" t="s">
        <v>17</v>
      </c>
      <c r="AF4" s="84" t="s">
        <v>26</v>
      </c>
      <c r="AG4" s="675"/>
      <c r="AH4" s="675"/>
      <c r="AI4" s="305"/>
      <c r="AJ4" s="666"/>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02">
        <v>35</v>
      </c>
    </row>
    <row r="6" spans="1:36" ht="34.5" customHeight="1" x14ac:dyDescent="0.25">
      <c r="A6" s="1"/>
      <c r="B6" s="662" t="s">
        <v>189</v>
      </c>
      <c r="C6" s="617" t="s">
        <v>190</v>
      </c>
      <c r="D6" s="617" t="s">
        <v>191</v>
      </c>
      <c r="E6" s="617" t="s">
        <v>192</v>
      </c>
      <c r="F6" s="617" t="s">
        <v>193</v>
      </c>
      <c r="G6" s="617" t="s">
        <v>194</v>
      </c>
      <c r="H6" s="617" t="s">
        <v>79</v>
      </c>
      <c r="I6" s="617" t="s">
        <v>79</v>
      </c>
      <c r="J6" s="86" t="s">
        <v>195</v>
      </c>
      <c r="K6" s="86" t="s">
        <v>196</v>
      </c>
      <c r="L6" s="86" t="s">
        <v>150</v>
      </c>
      <c r="M6" s="87">
        <v>95</v>
      </c>
      <c r="N6" s="617" t="s">
        <v>197</v>
      </c>
      <c r="O6" s="617" t="s">
        <v>105</v>
      </c>
      <c r="P6" s="611" t="s">
        <v>198</v>
      </c>
      <c r="Q6" s="611" t="s">
        <v>199</v>
      </c>
      <c r="R6" s="611" t="s">
        <v>85</v>
      </c>
      <c r="S6" s="611" t="s">
        <v>144</v>
      </c>
      <c r="T6" s="659">
        <f>V6</f>
        <v>1500000</v>
      </c>
      <c r="U6" s="659">
        <f>V6</f>
        <v>1500000</v>
      </c>
      <c r="V6" s="659">
        <v>1500000</v>
      </c>
      <c r="W6" s="659">
        <v>0</v>
      </c>
      <c r="X6" s="659">
        <v>0</v>
      </c>
      <c r="Y6" s="659">
        <v>0</v>
      </c>
      <c r="Z6" s="659">
        <v>0</v>
      </c>
      <c r="AA6" s="659">
        <v>0</v>
      </c>
      <c r="AB6" s="659">
        <v>264706</v>
      </c>
      <c r="AC6" s="659" t="s">
        <v>86</v>
      </c>
      <c r="AD6" s="659">
        <v>0</v>
      </c>
      <c r="AE6" s="659">
        <f>V6</f>
        <v>1500000</v>
      </c>
      <c r="AF6" s="659">
        <v>0</v>
      </c>
      <c r="AG6" s="659"/>
      <c r="AH6" s="656" t="s">
        <v>340</v>
      </c>
      <c r="AI6" s="656" t="s">
        <v>341</v>
      </c>
      <c r="AJ6" s="664">
        <v>45316</v>
      </c>
    </row>
    <row r="7" spans="1:36" ht="54.6" customHeight="1" thickBot="1" x14ac:dyDescent="0.3">
      <c r="A7" s="1"/>
      <c r="B7" s="663"/>
      <c r="C7" s="618"/>
      <c r="D7" s="618"/>
      <c r="E7" s="618"/>
      <c r="F7" s="618"/>
      <c r="G7" s="618"/>
      <c r="H7" s="618"/>
      <c r="I7" s="618"/>
      <c r="J7" s="104" t="s">
        <v>200</v>
      </c>
      <c r="K7" s="104" t="s">
        <v>201</v>
      </c>
      <c r="L7" s="104" t="s">
        <v>202</v>
      </c>
      <c r="M7" s="105">
        <v>95</v>
      </c>
      <c r="N7" s="618"/>
      <c r="O7" s="618"/>
      <c r="P7" s="612"/>
      <c r="Q7" s="612"/>
      <c r="R7" s="612"/>
      <c r="S7" s="612"/>
      <c r="T7" s="647"/>
      <c r="U7" s="639"/>
      <c r="V7" s="639"/>
      <c r="W7" s="639"/>
      <c r="X7" s="639"/>
      <c r="Y7" s="639"/>
      <c r="Z7" s="639"/>
      <c r="AA7" s="639"/>
      <c r="AB7" s="639"/>
      <c r="AC7" s="639"/>
      <c r="AD7" s="639"/>
      <c r="AE7" s="639"/>
      <c r="AF7" s="639"/>
      <c r="AG7" s="639"/>
      <c r="AH7" s="657"/>
      <c r="AI7" s="657"/>
      <c r="AJ7" s="651"/>
    </row>
    <row r="8" spans="1:36" ht="43.5" customHeight="1" x14ac:dyDescent="0.25">
      <c r="A8" s="1"/>
      <c r="B8" s="661" t="s">
        <v>203</v>
      </c>
      <c r="C8" s="627" t="s">
        <v>204</v>
      </c>
      <c r="D8" s="627" t="s">
        <v>191</v>
      </c>
      <c r="E8" s="627" t="s">
        <v>192</v>
      </c>
      <c r="F8" s="627" t="s">
        <v>205</v>
      </c>
      <c r="G8" s="627" t="s">
        <v>194</v>
      </c>
      <c r="H8" s="627" t="s">
        <v>79</v>
      </c>
      <c r="I8" s="627" t="s">
        <v>79</v>
      </c>
      <c r="J8" s="106" t="s">
        <v>195</v>
      </c>
      <c r="K8" s="106" t="s">
        <v>196</v>
      </c>
      <c r="L8" s="106" t="s">
        <v>150</v>
      </c>
      <c r="M8" s="107">
        <v>12</v>
      </c>
      <c r="N8" s="627" t="s">
        <v>197</v>
      </c>
      <c r="O8" s="627" t="s">
        <v>130</v>
      </c>
      <c r="P8" s="623" t="s">
        <v>198</v>
      </c>
      <c r="Q8" s="623" t="s">
        <v>199</v>
      </c>
      <c r="R8" s="623" t="s">
        <v>85</v>
      </c>
      <c r="S8" s="623" t="s">
        <v>144</v>
      </c>
      <c r="T8" s="638">
        <f>V8</f>
        <v>210000</v>
      </c>
      <c r="U8" s="638">
        <f>V8</f>
        <v>210000</v>
      </c>
      <c r="V8" s="638">
        <v>210000</v>
      </c>
      <c r="W8" s="638">
        <v>0</v>
      </c>
      <c r="X8" s="638">
        <v>0</v>
      </c>
      <c r="Y8" s="638">
        <v>0</v>
      </c>
      <c r="Z8" s="638">
        <v>0</v>
      </c>
      <c r="AA8" s="638">
        <v>0</v>
      </c>
      <c r="AB8" s="638">
        <v>37100</v>
      </c>
      <c r="AC8" s="638" t="s">
        <v>86</v>
      </c>
      <c r="AD8" s="638">
        <v>0</v>
      </c>
      <c r="AE8" s="638">
        <f>V8</f>
        <v>210000</v>
      </c>
      <c r="AF8" s="638">
        <v>0</v>
      </c>
      <c r="AG8" s="638"/>
      <c r="AH8" s="655" t="s">
        <v>342</v>
      </c>
      <c r="AI8" s="655" t="s">
        <v>343</v>
      </c>
      <c r="AJ8" s="649">
        <v>45392</v>
      </c>
    </row>
    <row r="9" spans="1:36" ht="46.5" customHeight="1" thickBot="1" x14ac:dyDescent="0.3">
      <c r="A9" s="1"/>
      <c r="B9" s="663"/>
      <c r="C9" s="618"/>
      <c r="D9" s="618"/>
      <c r="E9" s="618"/>
      <c r="F9" s="618"/>
      <c r="G9" s="618"/>
      <c r="H9" s="618"/>
      <c r="I9" s="618"/>
      <c r="J9" s="104" t="s">
        <v>200</v>
      </c>
      <c r="K9" s="104" t="s">
        <v>201</v>
      </c>
      <c r="L9" s="104" t="s">
        <v>202</v>
      </c>
      <c r="M9" s="105">
        <v>12</v>
      </c>
      <c r="N9" s="618"/>
      <c r="O9" s="618"/>
      <c r="P9" s="612"/>
      <c r="Q9" s="612"/>
      <c r="R9" s="612"/>
      <c r="S9" s="612"/>
      <c r="T9" s="647"/>
      <c r="U9" s="639"/>
      <c r="V9" s="639"/>
      <c r="W9" s="639"/>
      <c r="X9" s="639"/>
      <c r="Y9" s="639"/>
      <c r="Z9" s="639"/>
      <c r="AA9" s="639"/>
      <c r="AB9" s="639"/>
      <c r="AC9" s="639"/>
      <c r="AD9" s="639"/>
      <c r="AE9" s="639"/>
      <c r="AF9" s="639"/>
      <c r="AG9" s="639"/>
      <c r="AH9" s="657"/>
      <c r="AI9" s="657"/>
      <c r="AJ9" s="651"/>
    </row>
    <row r="10" spans="1:36" ht="33.6" customHeight="1" x14ac:dyDescent="0.25">
      <c r="A10" s="1"/>
      <c r="B10" s="661" t="s">
        <v>206</v>
      </c>
      <c r="C10" s="627" t="s">
        <v>207</v>
      </c>
      <c r="D10" s="627" t="s">
        <v>191</v>
      </c>
      <c r="E10" s="627" t="s">
        <v>192</v>
      </c>
      <c r="F10" s="627" t="s">
        <v>208</v>
      </c>
      <c r="G10" s="627" t="s">
        <v>194</v>
      </c>
      <c r="H10" s="627" t="s">
        <v>79</v>
      </c>
      <c r="I10" s="627" t="s">
        <v>79</v>
      </c>
      <c r="J10" s="106" t="s">
        <v>195</v>
      </c>
      <c r="K10" s="106" t="s">
        <v>196</v>
      </c>
      <c r="L10" s="106" t="s">
        <v>150</v>
      </c>
      <c r="M10" s="107">
        <v>95</v>
      </c>
      <c r="N10" s="627" t="s">
        <v>197</v>
      </c>
      <c r="O10" s="627" t="s">
        <v>209</v>
      </c>
      <c r="P10" s="623" t="s">
        <v>198</v>
      </c>
      <c r="Q10" s="623" t="s">
        <v>199</v>
      </c>
      <c r="R10" s="623" t="s">
        <v>85</v>
      </c>
      <c r="S10" s="623" t="s">
        <v>144</v>
      </c>
      <c r="T10" s="638">
        <f>U10+U12</f>
        <v>11370085</v>
      </c>
      <c r="U10" s="638">
        <f>V10</f>
        <v>8370085</v>
      </c>
      <c r="V10" s="638">
        <v>8370085</v>
      </c>
      <c r="W10" s="638">
        <v>0</v>
      </c>
      <c r="X10" s="638">
        <v>0</v>
      </c>
      <c r="Y10" s="638">
        <v>0</v>
      </c>
      <c r="Z10" s="638">
        <v>0</v>
      </c>
      <c r="AA10" s="638">
        <v>0</v>
      </c>
      <c r="AB10" s="638">
        <v>6399915</v>
      </c>
      <c r="AC10" s="638" t="s">
        <v>86</v>
      </c>
      <c r="AD10" s="638">
        <v>0</v>
      </c>
      <c r="AE10" s="638">
        <f>V10</f>
        <v>8370085</v>
      </c>
      <c r="AF10" s="638">
        <v>0</v>
      </c>
      <c r="AG10" s="638"/>
      <c r="AH10" s="655" t="s">
        <v>342</v>
      </c>
      <c r="AI10" s="655" t="s">
        <v>344</v>
      </c>
      <c r="AJ10" s="649">
        <v>45392</v>
      </c>
    </row>
    <row r="11" spans="1:36" ht="37.5" customHeight="1" x14ac:dyDescent="0.25">
      <c r="A11" s="1"/>
      <c r="B11" s="662"/>
      <c r="C11" s="617"/>
      <c r="D11" s="617"/>
      <c r="E11" s="617"/>
      <c r="F11" s="660"/>
      <c r="G11" s="617"/>
      <c r="H11" s="660"/>
      <c r="I11" s="660"/>
      <c r="J11" s="18" t="s">
        <v>200</v>
      </c>
      <c r="K11" s="18" t="s">
        <v>201</v>
      </c>
      <c r="L11" s="18" t="s">
        <v>202</v>
      </c>
      <c r="M11" s="19">
        <v>95</v>
      </c>
      <c r="N11" s="660"/>
      <c r="O11" s="660"/>
      <c r="P11" s="653"/>
      <c r="Q11" s="653"/>
      <c r="R11" s="653"/>
      <c r="S11" s="653"/>
      <c r="T11" s="659"/>
      <c r="U11" s="654"/>
      <c r="V11" s="654"/>
      <c r="W11" s="654"/>
      <c r="X11" s="654"/>
      <c r="Y11" s="654"/>
      <c r="Z11" s="654"/>
      <c r="AA11" s="654"/>
      <c r="AB11" s="654"/>
      <c r="AC11" s="654"/>
      <c r="AD11" s="654"/>
      <c r="AE11" s="654"/>
      <c r="AF11" s="654"/>
      <c r="AG11" s="654"/>
      <c r="AH11" s="656"/>
      <c r="AI11" s="656"/>
      <c r="AJ11" s="650"/>
    </row>
    <row r="12" spans="1:36" s="21" customFormat="1" ht="31.5" customHeight="1" x14ac:dyDescent="0.25">
      <c r="A12" s="20"/>
      <c r="B12" s="662"/>
      <c r="C12" s="617"/>
      <c r="D12" s="617"/>
      <c r="E12" s="617"/>
      <c r="F12" s="652" t="s">
        <v>210</v>
      </c>
      <c r="G12" s="617"/>
      <c r="H12" s="652" t="s">
        <v>79</v>
      </c>
      <c r="I12" s="652" t="s">
        <v>79</v>
      </c>
      <c r="J12" s="18" t="s">
        <v>195</v>
      </c>
      <c r="K12" s="18" t="s">
        <v>196</v>
      </c>
      <c r="L12" s="18" t="s">
        <v>150</v>
      </c>
      <c r="M12" s="19">
        <v>98</v>
      </c>
      <c r="N12" s="652" t="s">
        <v>197</v>
      </c>
      <c r="O12" s="652" t="s">
        <v>114</v>
      </c>
      <c r="P12" s="653" t="s">
        <v>198</v>
      </c>
      <c r="Q12" s="653" t="s">
        <v>199</v>
      </c>
      <c r="R12" s="653" t="s">
        <v>85</v>
      </c>
      <c r="S12" s="653" t="s">
        <v>144</v>
      </c>
      <c r="T12" s="659"/>
      <c r="U12" s="648">
        <f>V12</f>
        <v>3000000</v>
      </c>
      <c r="V12" s="648">
        <v>3000000</v>
      </c>
      <c r="W12" s="648">
        <v>0</v>
      </c>
      <c r="X12" s="648">
        <v>0</v>
      </c>
      <c r="Y12" s="648">
        <v>0</v>
      </c>
      <c r="Z12" s="648">
        <v>0</v>
      </c>
      <c r="AA12" s="648">
        <v>0</v>
      </c>
      <c r="AB12" s="648">
        <v>529411.77</v>
      </c>
      <c r="AC12" s="648" t="s">
        <v>86</v>
      </c>
      <c r="AD12" s="648">
        <v>0</v>
      </c>
      <c r="AE12" s="648">
        <f>V12</f>
        <v>3000000</v>
      </c>
      <c r="AF12" s="648">
        <v>0</v>
      </c>
      <c r="AG12" s="658"/>
      <c r="AH12" s="656"/>
      <c r="AI12" s="656"/>
      <c r="AJ12" s="650"/>
    </row>
    <row r="13" spans="1:36" s="21" customFormat="1" ht="38.450000000000003" customHeight="1" thickBot="1" x14ac:dyDescent="0.3">
      <c r="A13" s="20"/>
      <c r="B13" s="663"/>
      <c r="C13" s="618"/>
      <c r="D13" s="618"/>
      <c r="E13" s="618"/>
      <c r="F13" s="618"/>
      <c r="G13" s="618"/>
      <c r="H13" s="618"/>
      <c r="I13" s="618"/>
      <c r="J13" s="104" t="s">
        <v>200</v>
      </c>
      <c r="K13" s="104" t="s">
        <v>201</v>
      </c>
      <c r="L13" s="104" t="s">
        <v>202</v>
      </c>
      <c r="M13" s="105">
        <v>98</v>
      </c>
      <c r="N13" s="618"/>
      <c r="O13" s="618"/>
      <c r="P13" s="612"/>
      <c r="Q13" s="612"/>
      <c r="R13" s="612"/>
      <c r="S13" s="612"/>
      <c r="T13" s="639"/>
      <c r="U13" s="639"/>
      <c r="V13" s="639"/>
      <c r="W13" s="639"/>
      <c r="X13" s="639"/>
      <c r="Y13" s="639"/>
      <c r="Z13" s="639"/>
      <c r="AA13" s="639"/>
      <c r="AB13" s="639"/>
      <c r="AC13" s="639"/>
      <c r="AD13" s="639"/>
      <c r="AE13" s="639"/>
      <c r="AF13" s="639"/>
      <c r="AG13" s="647"/>
      <c r="AH13" s="657"/>
      <c r="AI13" s="657"/>
      <c r="AJ13" s="651"/>
    </row>
    <row r="14" spans="1:36" s="109" customFormat="1" ht="37.5" customHeight="1" x14ac:dyDescent="0.25">
      <c r="A14" s="108"/>
      <c r="B14" s="640" t="s">
        <v>211</v>
      </c>
      <c r="C14" s="627" t="s">
        <v>212</v>
      </c>
      <c r="D14" s="627" t="s">
        <v>191</v>
      </c>
      <c r="E14" s="627" t="s">
        <v>192</v>
      </c>
      <c r="F14" s="627" t="s">
        <v>213</v>
      </c>
      <c r="G14" s="627" t="s">
        <v>194</v>
      </c>
      <c r="H14" s="627" t="s">
        <v>79</v>
      </c>
      <c r="I14" s="627" t="s">
        <v>79</v>
      </c>
      <c r="J14" s="106" t="s">
        <v>195</v>
      </c>
      <c r="K14" s="106" t="s">
        <v>196</v>
      </c>
      <c r="L14" s="106" t="s">
        <v>150</v>
      </c>
      <c r="M14" s="106">
        <v>94</v>
      </c>
      <c r="N14" s="627" t="s">
        <v>197</v>
      </c>
      <c r="O14" s="627" t="s">
        <v>214</v>
      </c>
      <c r="P14" s="623" t="s">
        <v>198</v>
      </c>
      <c r="Q14" s="623" t="s">
        <v>199</v>
      </c>
      <c r="R14" s="623" t="s">
        <v>85</v>
      </c>
      <c r="S14" s="623" t="s">
        <v>144</v>
      </c>
      <c r="T14" s="638">
        <f>U14</f>
        <v>4500000</v>
      </c>
      <c r="U14" s="636">
        <f>V14</f>
        <v>4500000</v>
      </c>
      <c r="V14" s="636">
        <v>4500000</v>
      </c>
      <c r="W14" s="636">
        <v>0</v>
      </c>
      <c r="X14" s="636">
        <v>0</v>
      </c>
      <c r="Y14" s="636">
        <v>0</v>
      </c>
      <c r="Z14" s="636">
        <v>0</v>
      </c>
      <c r="AA14" s="625">
        <v>0</v>
      </c>
      <c r="AB14" s="636">
        <v>794117.65</v>
      </c>
      <c r="AC14" s="625" t="s">
        <v>86</v>
      </c>
      <c r="AD14" s="625">
        <v>0</v>
      </c>
      <c r="AE14" s="625">
        <f>V14</f>
        <v>4500000</v>
      </c>
      <c r="AF14" s="625">
        <v>0</v>
      </c>
      <c r="AG14" s="625"/>
      <c r="AH14" s="634" t="s">
        <v>345</v>
      </c>
      <c r="AI14" s="634" t="s">
        <v>346</v>
      </c>
      <c r="AJ14" s="642">
        <v>45483</v>
      </c>
    </row>
    <row r="15" spans="1:36" s="109" customFormat="1" ht="47.45" customHeight="1" thickBot="1" x14ac:dyDescent="0.3">
      <c r="A15" s="108"/>
      <c r="B15" s="641"/>
      <c r="C15" s="618"/>
      <c r="D15" s="618"/>
      <c r="E15" s="618"/>
      <c r="F15" s="618"/>
      <c r="G15" s="618"/>
      <c r="H15" s="618"/>
      <c r="I15" s="618"/>
      <c r="J15" s="104" t="s">
        <v>200</v>
      </c>
      <c r="K15" s="104" t="s">
        <v>201</v>
      </c>
      <c r="L15" s="104" t="s">
        <v>202</v>
      </c>
      <c r="M15" s="104">
        <v>94</v>
      </c>
      <c r="N15" s="618"/>
      <c r="O15" s="618"/>
      <c r="P15" s="612"/>
      <c r="Q15" s="612"/>
      <c r="R15" s="612"/>
      <c r="S15" s="612"/>
      <c r="T15" s="647"/>
      <c r="U15" s="637"/>
      <c r="V15" s="637"/>
      <c r="W15" s="637"/>
      <c r="X15" s="637"/>
      <c r="Y15" s="637"/>
      <c r="Z15" s="637"/>
      <c r="AA15" s="626"/>
      <c r="AB15" s="637"/>
      <c r="AC15" s="626"/>
      <c r="AD15" s="626"/>
      <c r="AE15" s="626"/>
      <c r="AF15" s="626"/>
      <c r="AG15" s="626"/>
      <c r="AH15" s="635"/>
      <c r="AI15" s="635"/>
      <c r="AJ15" s="633"/>
    </row>
    <row r="16" spans="1:36" s="109" customFormat="1" ht="47.45" customHeight="1" x14ac:dyDescent="0.25">
      <c r="A16" s="108"/>
      <c r="B16" s="619" t="s">
        <v>347</v>
      </c>
      <c r="C16" s="615" t="s">
        <v>348</v>
      </c>
      <c r="D16" s="615" t="s">
        <v>349</v>
      </c>
      <c r="E16" s="615" t="s">
        <v>192</v>
      </c>
      <c r="F16" s="615" t="s">
        <v>350</v>
      </c>
      <c r="G16" s="615" t="s">
        <v>194</v>
      </c>
      <c r="H16" s="615" t="s">
        <v>79</v>
      </c>
      <c r="I16" s="615" t="s">
        <v>79</v>
      </c>
      <c r="J16" s="110" t="s">
        <v>351</v>
      </c>
      <c r="K16" s="110" t="s">
        <v>352</v>
      </c>
      <c r="L16" s="110" t="s">
        <v>318</v>
      </c>
      <c r="M16" s="106">
        <v>15</v>
      </c>
      <c r="N16" s="627" t="s">
        <v>197</v>
      </c>
      <c r="O16" s="627" t="s">
        <v>114</v>
      </c>
      <c r="P16" s="623" t="s">
        <v>198</v>
      </c>
      <c r="Q16" s="623" t="s">
        <v>199</v>
      </c>
      <c r="R16" s="623" t="s">
        <v>85</v>
      </c>
      <c r="S16" s="623" t="s">
        <v>144</v>
      </c>
      <c r="T16" s="638">
        <f>U16</f>
        <v>200000</v>
      </c>
      <c r="U16" s="636">
        <f>V16</f>
        <v>200000</v>
      </c>
      <c r="V16" s="609">
        <v>200000</v>
      </c>
      <c r="W16" s="609">
        <v>0</v>
      </c>
      <c r="X16" s="609">
        <v>0</v>
      </c>
      <c r="Y16" s="609">
        <v>0</v>
      </c>
      <c r="Z16" s="609">
        <v>0</v>
      </c>
      <c r="AA16" s="605">
        <v>0</v>
      </c>
      <c r="AB16" s="609">
        <v>35294.120000000003</v>
      </c>
      <c r="AC16" s="625" t="s">
        <v>86</v>
      </c>
      <c r="AD16" s="605">
        <v>0</v>
      </c>
      <c r="AE16" s="625">
        <f>V16</f>
        <v>200000</v>
      </c>
      <c r="AF16" s="605">
        <v>0</v>
      </c>
      <c r="AG16" s="605"/>
      <c r="AH16" s="607" t="s">
        <v>346</v>
      </c>
      <c r="AI16" s="607" t="s">
        <v>353</v>
      </c>
      <c r="AJ16" s="624">
        <v>45545</v>
      </c>
    </row>
    <row r="17" spans="1:36" s="109" customFormat="1" ht="47.45" customHeight="1" thickBot="1" x14ac:dyDescent="0.3">
      <c r="A17" s="108"/>
      <c r="B17" s="620"/>
      <c r="C17" s="616"/>
      <c r="D17" s="616"/>
      <c r="E17" s="616"/>
      <c r="F17" s="616"/>
      <c r="G17" s="616"/>
      <c r="H17" s="616"/>
      <c r="I17" s="616"/>
      <c r="J17" s="111" t="s">
        <v>354</v>
      </c>
      <c r="K17" s="111" t="s">
        <v>355</v>
      </c>
      <c r="L17" s="111" t="s">
        <v>356</v>
      </c>
      <c r="M17" s="104">
        <v>17</v>
      </c>
      <c r="N17" s="618"/>
      <c r="O17" s="618"/>
      <c r="P17" s="612"/>
      <c r="Q17" s="612"/>
      <c r="R17" s="612"/>
      <c r="S17" s="612"/>
      <c r="T17" s="647"/>
      <c r="U17" s="637"/>
      <c r="V17" s="610"/>
      <c r="W17" s="610"/>
      <c r="X17" s="610"/>
      <c r="Y17" s="610"/>
      <c r="Z17" s="610"/>
      <c r="AA17" s="606"/>
      <c r="AB17" s="610"/>
      <c r="AC17" s="626"/>
      <c r="AD17" s="606"/>
      <c r="AE17" s="626"/>
      <c r="AF17" s="606"/>
      <c r="AG17" s="606"/>
      <c r="AH17" s="608"/>
      <c r="AI17" s="608"/>
      <c r="AJ17" s="603"/>
    </row>
    <row r="18" spans="1:36" s="109" customFormat="1" ht="47.45" customHeight="1" x14ac:dyDescent="0.25">
      <c r="A18" s="108"/>
      <c r="B18" s="640" t="s">
        <v>357</v>
      </c>
      <c r="C18" s="627" t="s">
        <v>358</v>
      </c>
      <c r="D18" s="627" t="s">
        <v>349</v>
      </c>
      <c r="E18" s="627" t="s">
        <v>192</v>
      </c>
      <c r="F18" s="627" t="s">
        <v>359</v>
      </c>
      <c r="G18" s="627" t="s">
        <v>194</v>
      </c>
      <c r="H18" s="615" t="s">
        <v>79</v>
      </c>
      <c r="I18" s="615" t="s">
        <v>79</v>
      </c>
      <c r="J18" s="110" t="s">
        <v>351</v>
      </c>
      <c r="K18" s="110" t="s">
        <v>352</v>
      </c>
      <c r="L18" s="110" t="s">
        <v>318</v>
      </c>
      <c r="M18" s="106">
        <v>36</v>
      </c>
      <c r="N18" s="627" t="s">
        <v>197</v>
      </c>
      <c r="O18" s="627" t="s">
        <v>214</v>
      </c>
      <c r="P18" s="623" t="s">
        <v>198</v>
      </c>
      <c r="Q18" s="623" t="s">
        <v>199</v>
      </c>
      <c r="R18" s="623" t="s">
        <v>85</v>
      </c>
      <c r="S18" s="623" t="s">
        <v>144</v>
      </c>
      <c r="T18" s="638">
        <f>U18</f>
        <v>1900000</v>
      </c>
      <c r="U18" s="636">
        <f>V18</f>
        <v>1900000</v>
      </c>
      <c r="V18" s="636">
        <v>1900000</v>
      </c>
      <c r="W18" s="636">
        <v>0</v>
      </c>
      <c r="X18" s="636">
        <v>0</v>
      </c>
      <c r="Y18" s="636">
        <v>0</v>
      </c>
      <c r="Z18" s="636">
        <v>0</v>
      </c>
      <c r="AA18" s="625">
        <v>0</v>
      </c>
      <c r="AB18" s="636">
        <v>335295</v>
      </c>
      <c r="AC18" s="625" t="s">
        <v>86</v>
      </c>
      <c r="AD18" s="625">
        <v>0</v>
      </c>
      <c r="AE18" s="625">
        <f>V18</f>
        <v>1900000</v>
      </c>
      <c r="AF18" s="625">
        <v>0</v>
      </c>
      <c r="AG18" s="625"/>
      <c r="AH18" s="634" t="s">
        <v>346</v>
      </c>
      <c r="AI18" s="634" t="s">
        <v>353</v>
      </c>
      <c r="AJ18" s="642">
        <v>45545</v>
      </c>
    </row>
    <row r="19" spans="1:36" s="109" customFormat="1" ht="47.45" customHeight="1" thickBot="1" x14ac:dyDescent="0.3">
      <c r="A19" s="108"/>
      <c r="B19" s="641"/>
      <c r="C19" s="618"/>
      <c r="D19" s="618"/>
      <c r="E19" s="618"/>
      <c r="F19" s="618"/>
      <c r="G19" s="618"/>
      <c r="H19" s="616"/>
      <c r="I19" s="616"/>
      <c r="J19" s="111" t="s">
        <v>354</v>
      </c>
      <c r="K19" s="111" t="s">
        <v>355</v>
      </c>
      <c r="L19" s="111" t="s">
        <v>356</v>
      </c>
      <c r="M19" s="104">
        <v>36</v>
      </c>
      <c r="N19" s="618"/>
      <c r="O19" s="618"/>
      <c r="P19" s="612"/>
      <c r="Q19" s="612"/>
      <c r="R19" s="612"/>
      <c r="S19" s="612"/>
      <c r="T19" s="647"/>
      <c r="U19" s="637"/>
      <c r="V19" s="637"/>
      <c r="W19" s="637"/>
      <c r="X19" s="637"/>
      <c r="Y19" s="637"/>
      <c r="Z19" s="637"/>
      <c r="AA19" s="626"/>
      <c r="AB19" s="637"/>
      <c r="AC19" s="626"/>
      <c r="AD19" s="626"/>
      <c r="AE19" s="626"/>
      <c r="AF19" s="626"/>
      <c r="AG19" s="626"/>
      <c r="AH19" s="635"/>
      <c r="AI19" s="635"/>
      <c r="AJ19" s="633"/>
    </row>
    <row r="20" spans="1:36" s="109" customFormat="1" ht="47.45" customHeight="1" x14ac:dyDescent="0.25">
      <c r="A20" s="108"/>
      <c r="B20" s="640" t="s">
        <v>360</v>
      </c>
      <c r="C20" s="627" t="s">
        <v>361</v>
      </c>
      <c r="D20" s="627" t="s">
        <v>349</v>
      </c>
      <c r="E20" s="627" t="s">
        <v>192</v>
      </c>
      <c r="F20" s="627" t="s">
        <v>362</v>
      </c>
      <c r="G20" s="627" t="s">
        <v>194</v>
      </c>
      <c r="H20" s="627" t="s">
        <v>79</v>
      </c>
      <c r="I20" s="627" t="s">
        <v>79</v>
      </c>
      <c r="J20" s="110" t="s">
        <v>351</v>
      </c>
      <c r="K20" s="110" t="s">
        <v>352</v>
      </c>
      <c r="L20" s="110" t="s">
        <v>318</v>
      </c>
      <c r="M20" s="106">
        <v>28</v>
      </c>
      <c r="N20" s="627" t="s">
        <v>197</v>
      </c>
      <c r="O20" s="627" t="s">
        <v>95</v>
      </c>
      <c r="P20" s="623" t="s">
        <v>198</v>
      </c>
      <c r="Q20" s="623" t="s">
        <v>199</v>
      </c>
      <c r="R20" s="623" t="s">
        <v>85</v>
      </c>
      <c r="S20" s="623" t="s">
        <v>144</v>
      </c>
      <c r="T20" s="638">
        <f>U20</f>
        <v>1200000</v>
      </c>
      <c r="U20" s="636">
        <f>V20</f>
        <v>1200000</v>
      </c>
      <c r="V20" s="636">
        <v>1200000</v>
      </c>
      <c r="W20" s="636">
        <v>0</v>
      </c>
      <c r="X20" s="636">
        <v>0</v>
      </c>
      <c r="Y20" s="636">
        <v>0</v>
      </c>
      <c r="Z20" s="636">
        <v>0</v>
      </c>
      <c r="AA20" s="625">
        <v>0</v>
      </c>
      <c r="AB20" s="636">
        <v>211764.11</v>
      </c>
      <c r="AC20" s="625" t="s">
        <v>86</v>
      </c>
      <c r="AD20" s="625">
        <v>0</v>
      </c>
      <c r="AE20" s="625">
        <f>V20</f>
        <v>1200000</v>
      </c>
      <c r="AF20" s="625">
        <v>0</v>
      </c>
      <c r="AG20" s="625"/>
      <c r="AH20" s="634" t="s">
        <v>353</v>
      </c>
      <c r="AI20" s="634" t="s">
        <v>363</v>
      </c>
      <c r="AJ20" s="642">
        <v>45579</v>
      </c>
    </row>
    <row r="21" spans="1:36" s="109" customFormat="1" ht="47.45" customHeight="1" thickBot="1" x14ac:dyDescent="0.3">
      <c r="A21" s="108"/>
      <c r="B21" s="641"/>
      <c r="C21" s="618"/>
      <c r="D21" s="618"/>
      <c r="E21" s="618"/>
      <c r="F21" s="618"/>
      <c r="G21" s="618"/>
      <c r="H21" s="618"/>
      <c r="I21" s="618"/>
      <c r="J21" s="111" t="s">
        <v>354</v>
      </c>
      <c r="K21" s="111" t="s">
        <v>355</v>
      </c>
      <c r="L21" s="111" t="s">
        <v>356</v>
      </c>
      <c r="M21" s="104">
        <v>28</v>
      </c>
      <c r="N21" s="618"/>
      <c r="O21" s="618"/>
      <c r="P21" s="612"/>
      <c r="Q21" s="612"/>
      <c r="R21" s="612"/>
      <c r="S21" s="612"/>
      <c r="T21" s="647"/>
      <c r="U21" s="637"/>
      <c r="V21" s="637"/>
      <c r="W21" s="637"/>
      <c r="X21" s="637"/>
      <c r="Y21" s="637"/>
      <c r="Z21" s="637"/>
      <c r="AA21" s="626"/>
      <c r="AB21" s="637"/>
      <c r="AC21" s="626"/>
      <c r="AD21" s="626"/>
      <c r="AE21" s="626"/>
      <c r="AF21" s="626"/>
      <c r="AG21" s="626"/>
      <c r="AH21" s="635"/>
      <c r="AI21" s="635"/>
      <c r="AJ21" s="633"/>
    </row>
    <row r="22" spans="1:36" s="109" customFormat="1" ht="47.45" customHeight="1" x14ac:dyDescent="0.25">
      <c r="A22" s="108"/>
      <c r="B22" s="645" t="s">
        <v>364</v>
      </c>
      <c r="C22" s="628" t="s">
        <v>365</v>
      </c>
      <c r="D22" s="628" t="s">
        <v>349</v>
      </c>
      <c r="E22" s="628" t="s">
        <v>192</v>
      </c>
      <c r="F22" s="628" t="s">
        <v>366</v>
      </c>
      <c r="G22" s="628" t="s">
        <v>194</v>
      </c>
      <c r="H22" s="628" t="s">
        <v>79</v>
      </c>
      <c r="I22" s="628" t="s">
        <v>79</v>
      </c>
      <c r="J22" s="112" t="s">
        <v>351</v>
      </c>
      <c r="K22" s="112" t="s">
        <v>352</v>
      </c>
      <c r="L22" s="112" t="s">
        <v>318</v>
      </c>
      <c r="M22" s="113">
        <v>8</v>
      </c>
      <c r="N22" s="628" t="s">
        <v>197</v>
      </c>
      <c r="O22" s="628" t="s">
        <v>130</v>
      </c>
      <c r="P22" s="630" t="s">
        <v>198</v>
      </c>
      <c r="Q22" s="630" t="s">
        <v>199</v>
      </c>
      <c r="R22" s="630" t="s">
        <v>85</v>
      </c>
      <c r="S22" s="630" t="s">
        <v>144</v>
      </c>
      <c r="T22" s="638">
        <f>U22</f>
        <v>290000</v>
      </c>
      <c r="U22" s="636">
        <f>V22</f>
        <v>290000</v>
      </c>
      <c r="V22" s="636">
        <v>290000</v>
      </c>
      <c r="W22" s="636">
        <v>0</v>
      </c>
      <c r="X22" s="636">
        <v>0</v>
      </c>
      <c r="Y22" s="636">
        <v>0</v>
      </c>
      <c r="Z22" s="636">
        <v>0</v>
      </c>
      <c r="AA22" s="625">
        <v>0</v>
      </c>
      <c r="AB22" s="636">
        <v>51200</v>
      </c>
      <c r="AC22" s="643" t="s">
        <v>86</v>
      </c>
      <c r="AD22" s="625">
        <v>0</v>
      </c>
      <c r="AE22" s="625">
        <f>V22</f>
        <v>290000</v>
      </c>
      <c r="AF22" s="625">
        <v>0</v>
      </c>
      <c r="AG22" s="643"/>
      <c r="AH22" s="628" t="s">
        <v>353</v>
      </c>
      <c r="AI22" s="628" t="s">
        <v>367</v>
      </c>
      <c r="AJ22" s="642">
        <v>45579</v>
      </c>
    </row>
    <row r="23" spans="1:36" s="109" customFormat="1" ht="47.45" customHeight="1" thickBot="1" x14ac:dyDescent="0.3">
      <c r="A23" s="108"/>
      <c r="B23" s="646"/>
      <c r="C23" s="629"/>
      <c r="D23" s="629"/>
      <c r="E23" s="629"/>
      <c r="F23" s="629"/>
      <c r="G23" s="629"/>
      <c r="H23" s="629"/>
      <c r="I23" s="629"/>
      <c r="J23" s="114" t="s">
        <v>354</v>
      </c>
      <c r="K23" s="114" t="s">
        <v>355</v>
      </c>
      <c r="L23" s="114" t="s">
        <v>356</v>
      </c>
      <c r="M23" s="115">
        <v>8</v>
      </c>
      <c r="N23" s="629"/>
      <c r="O23" s="629"/>
      <c r="P23" s="631"/>
      <c r="Q23" s="631"/>
      <c r="R23" s="631"/>
      <c r="S23" s="631"/>
      <c r="T23" s="639"/>
      <c r="U23" s="637"/>
      <c r="V23" s="637"/>
      <c r="W23" s="637"/>
      <c r="X23" s="637"/>
      <c r="Y23" s="637"/>
      <c r="Z23" s="637"/>
      <c r="AA23" s="626"/>
      <c r="AB23" s="637"/>
      <c r="AC23" s="644"/>
      <c r="AD23" s="626"/>
      <c r="AE23" s="626"/>
      <c r="AF23" s="626"/>
      <c r="AG23" s="644"/>
      <c r="AH23" s="629"/>
      <c r="AI23" s="629"/>
      <c r="AJ23" s="633"/>
    </row>
    <row r="24" spans="1:36" s="109" customFormat="1" ht="47.45" customHeight="1" x14ac:dyDescent="0.25">
      <c r="A24" s="108"/>
      <c r="B24" s="640" t="s">
        <v>368</v>
      </c>
      <c r="C24" s="627" t="s">
        <v>369</v>
      </c>
      <c r="D24" s="628" t="s">
        <v>349</v>
      </c>
      <c r="E24" s="628" t="s">
        <v>192</v>
      </c>
      <c r="F24" s="627" t="s">
        <v>370</v>
      </c>
      <c r="G24" s="627" t="s">
        <v>194</v>
      </c>
      <c r="H24" s="627" t="s">
        <v>79</v>
      </c>
      <c r="I24" s="627" t="s">
        <v>79</v>
      </c>
      <c r="J24" s="112" t="s">
        <v>351</v>
      </c>
      <c r="K24" s="112" t="s">
        <v>352</v>
      </c>
      <c r="L24" s="112" t="s">
        <v>318</v>
      </c>
      <c r="M24" s="106">
        <v>36</v>
      </c>
      <c r="N24" s="627" t="s">
        <v>197</v>
      </c>
      <c r="O24" s="627" t="s">
        <v>209</v>
      </c>
      <c r="P24" s="623" t="s">
        <v>198</v>
      </c>
      <c r="Q24" s="623" t="s">
        <v>199</v>
      </c>
      <c r="R24" s="623" t="s">
        <v>85</v>
      </c>
      <c r="S24" s="623" t="s">
        <v>144</v>
      </c>
      <c r="T24" s="638">
        <f>U24</f>
        <v>1258306</v>
      </c>
      <c r="U24" s="636">
        <f>V24</f>
        <v>1258306</v>
      </c>
      <c r="V24" s="636">
        <v>1258306</v>
      </c>
      <c r="W24" s="636">
        <v>0</v>
      </c>
      <c r="X24" s="636">
        <v>0</v>
      </c>
      <c r="Y24" s="636">
        <v>0</v>
      </c>
      <c r="Z24" s="636">
        <v>0</v>
      </c>
      <c r="AA24" s="625">
        <v>0</v>
      </c>
      <c r="AB24" s="636">
        <v>222054</v>
      </c>
      <c r="AC24" s="625" t="s">
        <v>86</v>
      </c>
      <c r="AD24" s="625">
        <v>0</v>
      </c>
      <c r="AE24" s="625">
        <f>V24</f>
        <v>1258306</v>
      </c>
      <c r="AF24" s="625">
        <v>0</v>
      </c>
      <c r="AG24" s="625"/>
      <c r="AH24" s="634" t="s">
        <v>371</v>
      </c>
      <c r="AI24" s="634" t="s">
        <v>372</v>
      </c>
      <c r="AJ24" s="642">
        <v>45667</v>
      </c>
    </row>
    <row r="25" spans="1:36" s="109" customFormat="1" ht="47.45" customHeight="1" thickBot="1" x14ac:dyDescent="0.3">
      <c r="A25" s="108"/>
      <c r="B25" s="641"/>
      <c r="C25" s="618"/>
      <c r="D25" s="629"/>
      <c r="E25" s="629"/>
      <c r="F25" s="618"/>
      <c r="G25" s="618"/>
      <c r="H25" s="618"/>
      <c r="I25" s="618"/>
      <c r="J25" s="114" t="s">
        <v>354</v>
      </c>
      <c r="K25" s="114" t="s">
        <v>355</v>
      </c>
      <c r="L25" s="114" t="s">
        <v>356</v>
      </c>
      <c r="M25" s="104">
        <v>36</v>
      </c>
      <c r="N25" s="618"/>
      <c r="O25" s="618"/>
      <c r="P25" s="612"/>
      <c r="Q25" s="612"/>
      <c r="R25" s="612"/>
      <c r="S25" s="612"/>
      <c r="T25" s="639"/>
      <c r="U25" s="637"/>
      <c r="V25" s="637"/>
      <c r="W25" s="637"/>
      <c r="X25" s="637"/>
      <c r="Y25" s="637"/>
      <c r="Z25" s="637"/>
      <c r="AA25" s="626"/>
      <c r="AB25" s="637"/>
      <c r="AC25" s="626"/>
      <c r="AD25" s="626"/>
      <c r="AE25" s="626"/>
      <c r="AF25" s="626"/>
      <c r="AG25" s="626"/>
      <c r="AH25" s="635"/>
      <c r="AI25" s="635"/>
      <c r="AJ25" s="633"/>
    </row>
    <row r="26" spans="1:36" s="109" customFormat="1" ht="47.45" customHeight="1" x14ac:dyDescent="0.25">
      <c r="A26" s="108"/>
      <c r="B26" s="640" t="s">
        <v>373</v>
      </c>
      <c r="C26" s="627" t="s">
        <v>374</v>
      </c>
      <c r="D26" s="628" t="s">
        <v>349</v>
      </c>
      <c r="E26" s="628" t="s">
        <v>192</v>
      </c>
      <c r="F26" s="627" t="s">
        <v>375</v>
      </c>
      <c r="G26" s="627" t="s">
        <v>194</v>
      </c>
      <c r="H26" s="627" t="s">
        <v>79</v>
      </c>
      <c r="I26" s="627" t="s">
        <v>79</v>
      </c>
      <c r="J26" s="112" t="s">
        <v>351</v>
      </c>
      <c r="K26" s="112" t="s">
        <v>352</v>
      </c>
      <c r="L26" s="112" t="s">
        <v>318</v>
      </c>
      <c r="M26" s="106">
        <v>30</v>
      </c>
      <c r="N26" s="627" t="s">
        <v>197</v>
      </c>
      <c r="O26" s="627" t="s">
        <v>114</v>
      </c>
      <c r="P26" s="623" t="s">
        <v>198</v>
      </c>
      <c r="Q26" s="623" t="s">
        <v>199</v>
      </c>
      <c r="R26" s="623" t="s">
        <v>85</v>
      </c>
      <c r="S26" s="623" t="s">
        <v>144</v>
      </c>
      <c r="T26" s="638">
        <f>U26</f>
        <v>2000000</v>
      </c>
      <c r="U26" s="636">
        <f>V26</f>
        <v>2000000</v>
      </c>
      <c r="V26" s="636">
        <v>2000000</v>
      </c>
      <c r="W26" s="636">
        <v>0</v>
      </c>
      <c r="X26" s="636">
        <v>0</v>
      </c>
      <c r="Y26" s="636">
        <v>0</v>
      </c>
      <c r="Z26" s="636">
        <v>0</v>
      </c>
      <c r="AA26" s="625">
        <v>0</v>
      </c>
      <c r="AB26" s="636">
        <v>352941.18</v>
      </c>
      <c r="AC26" s="625" t="s">
        <v>86</v>
      </c>
      <c r="AD26" s="625">
        <v>0</v>
      </c>
      <c r="AE26" s="625">
        <f>V26</f>
        <v>2000000</v>
      </c>
      <c r="AF26" s="625">
        <v>0</v>
      </c>
      <c r="AG26" s="625"/>
      <c r="AH26" s="634" t="s">
        <v>353</v>
      </c>
      <c r="AI26" s="634" t="s">
        <v>372</v>
      </c>
      <c r="AJ26" s="642">
        <v>45579</v>
      </c>
    </row>
    <row r="27" spans="1:36" s="109" customFormat="1" ht="47.45" customHeight="1" thickBot="1" x14ac:dyDescent="0.3">
      <c r="A27" s="108"/>
      <c r="B27" s="641"/>
      <c r="C27" s="618"/>
      <c r="D27" s="629"/>
      <c r="E27" s="629"/>
      <c r="F27" s="618"/>
      <c r="G27" s="618"/>
      <c r="H27" s="618"/>
      <c r="I27" s="618"/>
      <c r="J27" s="114" t="s">
        <v>354</v>
      </c>
      <c r="K27" s="114" t="s">
        <v>355</v>
      </c>
      <c r="L27" s="114" t="s">
        <v>356</v>
      </c>
      <c r="M27" s="104">
        <v>30</v>
      </c>
      <c r="N27" s="618"/>
      <c r="O27" s="618"/>
      <c r="P27" s="612"/>
      <c r="Q27" s="612"/>
      <c r="R27" s="612"/>
      <c r="S27" s="612"/>
      <c r="T27" s="639"/>
      <c r="U27" s="637"/>
      <c r="V27" s="637"/>
      <c r="W27" s="637"/>
      <c r="X27" s="637"/>
      <c r="Y27" s="637"/>
      <c r="Z27" s="637"/>
      <c r="AA27" s="626"/>
      <c r="AB27" s="637"/>
      <c r="AC27" s="626"/>
      <c r="AD27" s="626"/>
      <c r="AE27" s="626"/>
      <c r="AF27" s="626"/>
      <c r="AG27" s="626"/>
      <c r="AH27" s="635"/>
      <c r="AI27" s="635"/>
      <c r="AJ27" s="633"/>
    </row>
    <row r="28" spans="1:36" s="109" customFormat="1" ht="59.1" customHeight="1" x14ac:dyDescent="0.25">
      <c r="A28" s="108"/>
      <c r="B28" s="640" t="s">
        <v>376</v>
      </c>
      <c r="C28" s="627" t="s">
        <v>377</v>
      </c>
      <c r="D28" s="628" t="s">
        <v>349</v>
      </c>
      <c r="E28" s="628" t="s">
        <v>192</v>
      </c>
      <c r="F28" s="627" t="s">
        <v>378</v>
      </c>
      <c r="G28" s="627" t="s">
        <v>194</v>
      </c>
      <c r="H28" s="627" t="s">
        <v>79</v>
      </c>
      <c r="I28" s="627" t="s">
        <v>79</v>
      </c>
      <c r="J28" s="112" t="s">
        <v>351</v>
      </c>
      <c r="K28" s="112" t="s">
        <v>352</v>
      </c>
      <c r="L28" s="112" t="s">
        <v>318</v>
      </c>
      <c r="M28" s="106">
        <v>72</v>
      </c>
      <c r="N28" s="627" t="s">
        <v>197</v>
      </c>
      <c r="O28" s="627" t="s">
        <v>105</v>
      </c>
      <c r="P28" s="623" t="s">
        <v>198</v>
      </c>
      <c r="Q28" s="623" t="s">
        <v>199</v>
      </c>
      <c r="R28" s="623" t="s">
        <v>85</v>
      </c>
      <c r="S28" s="623" t="s">
        <v>144</v>
      </c>
      <c r="T28" s="638">
        <f>U28</f>
        <v>1450000</v>
      </c>
      <c r="U28" s="636">
        <f>V28</f>
        <v>1450000</v>
      </c>
      <c r="V28" s="636">
        <v>1450000</v>
      </c>
      <c r="W28" s="636">
        <v>0</v>
      </c>
      <c r="X28" s="636">
        <v>0</v>
      </c>
      <c r="Y28" s="636">
        <v>0</v>
      </c>
      <c r="Z28" s="636">
        <v>0</v>
      </c>
      <c r="AA28" s="625">
        <v>0</v>
      </c>
      <c r="AB28" s="636">
        <v>255883</v>
      </c>
      <c r="AC28" s="625" t="s">
        <v>86</v>
      </c>
      <c r="AD28" s="625">
        <v>0</v>
      </c>
      <c r="AE28" s="625">
        <f>V28</f>
        <v>1450000</v>
      </c>
      <c r="AF28" s="625">
        <v>0</v>
      </c>
      <c r="AG28" s="625"/>
      <c r="AH28" s="634" t="s">
        <v>379</v>
      </c>
      <c r="AI28" s="634" t="s">
        <v>380</v>
      </c>
      <c r="AJ28" s="632"/>
    </row>
    <row r="29" spans="1:36" s="109" customFormat="1" ht="54.6" customHeight="1" thickBot="1" x14ac:dyDescent="0.3">
      <c r="A29" s="108"/>
      <c r="B29" s="641"/>
      <c r="C29" s="618"/>
      <c r="D29" s="629"/>
      <c r="E29" s="629"/>
      <c r="F29" s="618"/>
      <c r="G29" s="618"/>
      <c r="H29" s="618"/>
      <c r="I29" s="618"/>
      <c r="J29" s="114" t="s">
        <v>354</v>
      </c>
      <c r="K29" s="114" t="s">
        <v>355</v>
      </c>
      <c r="L29" s="114" t="s">
        <v>356</v>
      </c>
      <c r="M29" s="104">
        <v>72</v>
      </c>
      <c r="N29" s="618"/>
      <c r="O29" s="618"/>
      <c r="P29" s="612"/>
      <c r="Q29" s="612"/>
      <c r="R29" s="612"/>
      <c r="S29" s="612"/>
      <c r="T29" s="639"/>
      <c r="U29" s="637"/>
      <c r="V29" s="637"/>
      <c r="W29" s="637"/>
      <c r="X29" s="637"/>
      <c r="Y29" s="637"/>
      <c r="Z29" s="637"/>
      <c r="AA29" s="626"/>
      <c r="AB29" s="637"/>
      <c r="AC29" s="626"/>
      <c r="AD29" s="626"/>
      <c r="AE29" s="626"/>
      <c r="AF29" s="626"/>
      <c r="AG29" s="626"/>
      <c r="AH29" s="635"/>
      <c r="AI29" s="635"/>
      <c r="AJ29" s="633"/>
    </row>
    <row r="30" spans="1:36" s="109" customFormat="1" ht="54.6" customHeight="1" x14ac:dyDescent="0.25">
      <c r="A30" s="108"/>
      <c r="B30" s="640" t="s">
        <v>381</v>
      </c>
      <c r="C30" s="627" t="s">
        <v>382</v>
      </c>
      <c r="D30" s="628" t="s">
        <v>349</v>
      </c>
      <c r="E30" s="628" t="s">
        <v>192</v>
      </c>
      <c r="F30" s="627" t="s">
        <v>383</v>
      </c>
      <c r="G30" s="627" t="s">
        <v>194</v>
      </c>
      <c r="H30" s="627" t="s">
        <v>79</v>
      </c>
      <c r="I30" s="627" t="s">
        <v>79</v>
      </c>
      <c r="J30" s="112" t="s">
        <v>351</v>
      </c>
      <c r="K30" s="112" t="s">
        <v>352</v>
      </c>
      <c r="L30" s="112" t="s">
        <v>318</v>
      </c>
      <c r="M30" s="106">
        <v>8</v>
      </c>
      <c r="N30" s="627" t="s">
        <v>197</v>
      </c>
      <c r="O30" s="627" t="s">
        <v>209</v>
      </c>
      <c r="P30" s="623" t="s">
        <v>198</v>
      </c>
      <c r="Q30" s="623" t="s">
        <v>199</v>
      </c>
      <c r="R30" s="623" t="s">
        <v>85</v>
      </c>
      <c r="S30" s="623" t="s">
        <v>144</v>
      </c>
      <c r="T30" s="638">
        <f>U30</f>
        <v>680000</v>
      </c>
      <c r="U30" s="636">
        <f>V30</f>
        <v>680000</v>
      </c>
      <c r="V30" s="636">
        <v>680000</v>
      </c>
      <c r="W30" s="636">
        <v>0</v>
      </c>
      <c r="X30" s="636">
        <v>0</v>
      </c>
      <c r="Y30" s="636">
        <v>0</v>
      </c>
      <c r="Z30" s="636">
        <v>0</v>
      </c>
      <c r="AA30" s="625">
        <v>0</v>
      </c>
      <c r="AB30" s="636">
        <v>120000</v>
      </c>
      <c r="AC30" s="625" t="s">
        <v>86</v>
      </c>
      <c r="AD30" s="625">
        <v>0</v>
      </c>
      <c r="AE30" s="625">
        <f>V30</f>
        <v>680000</v>
      </c>
      <c r="AF30" s="625">
        <v>0</v>
      </c>
      <c r="AG30" s="625"/>
      <c r="AH30" s="634" t="s">
        <v>371</v>
      </c>
      <c r="AI30" s="634" t="s">
        <v>372</v>
      </c>
      <c r="AJ30" s="642">
        <v>45667</v>
      </c>
    </row>
    <row r="31" spans="1:36" s="109" customFormat="1" ht="54.6" customHeight="1" thickBot="1" x14ac:dyDescent="0.3">
      <c r="A31" s="108"/>
      <c r="B31" s="641"/>
      <c r="C31" s="618"/>
      <c r="D31" s="629"/>
      <c r="E31" s="629"/>
      <c r="F31" s="618"/>
      <c r="G31" s="618"/>
      <c r="H31" s="618"/>
      <c r="I31" s="618"/>
      <c r="J31" s="114" t="s">
        <v>354</v>
      </c>
      <c r="K31" s="114" t="s">
        <v>355</v>
      </c>
      <c r="L31" s="114" t="s">
        <v>356</v>
      </c>
      <c r="M31" s="104">
        <v>8</v>
      </c>
      <c r="N31" s="618"/>
      <c r="O31" s="618"/>
      <c r="P31" s="612"/>
      <c r="Q31" s="612"/>
      <c r="R31" s="612"/>
      <c r="S31" s="612"/>
      <c r="T31" s="639"/>
      <c r="U31" s="637"/>
      <c r="V31" s="637"/>
      <c r="W31" s="637"/>
      <c r="X31" s="637"/>
      <c r="Y31" s="637"/>
      <c r="Z31" s="637"/>
      <c r="AA31" s="626"/>
      <c r="AB31" s="637"/>
      <c r="AC31" s="626"/>
      <c r="AD31" s="626"/>
      <c r="AE31" s="626"/>
      <c r="AF31" s="626"/>
      <c r="AG31" s="626"/>
      <c r="AH31" s="635"/>
      <c r="AI31" s="635"/>
      <c r="AJ31" s="633"/>
    </row>
    <row r="32" spans="1:36" s="109" customFormat="1" ht="47.45" customHeight="1" x14ac:dyDescent="0.25">
      <c r="A32" s="108"/>
      <c r="B32" s="640" t="s">
        <v>384</v>
      </c>
      <c r="C32" s="627" t="s">
        <v>385</v>
      </c>
      <c r="D32" s="628" t="s">
        <v>349</v>
      </c>
      <c r="E32" s="628" t="s">
        <v>192</v>
      </c>
      <c r="F32" s="627" t="s">
        <v>386</v>
      </c>
      <c r="G32" s="627" t="s">
        <v>194</v>
      </c>
      <c r="H32" s="627" t="s">
        <v>79</v>
      </c>
      <c r="I32" s="627" t="s">
        <v>79</v>
      </c>
      <c r="J32" s="112" t="s">
        <v>351</v>
      </c>
      <c r="K32" s="112" t="s">
        <v>352</v>
      </c>
      <c r="L32" s="112" t="s">
        <v>318</v>
      </c>
      <c r="M32" s="106">
        <v>40</v>
      </c>
      <c r="N32" s="627" t="s">
        <v>197</v>
      </c>
      <c r="O32" s="627" t="s">
        <v>209</v>
      </c>
      <c r="P32" s="623" t="s">
        <v>198</v>
      </c>
      <c r="Q32" s="623" t="s">
        <v>199</v>
      </c>
      <c r="R32" s="623" t="s">
        <v>85</v>
      </c>
      <c r="S32" s="623" t="s">
        <v>144</v>
      </c>
      <c r="T32" s="638">
        <f>U32</f>
        <v>2550000</v>
      </c>
      <c r="U32" s="636">
        <f>V32</f>
        <v>2550000</v>
      </c>
      <c r="V32" s="636">
        <v>2550000</v>
      </c>
      <c r="W32" s="636">
        <v>0</v>
      </c>
      <c r="X32" s="636">
        <v>0</v>
      </c>
      <c r="Y32" s="636">
        <v>0</v>
      </c>
      <c r="Z32" s="636">
        <v>0</v>
      </c>
      <c r="AA32" s="625">
        <v>0</v>
      </c>
      <c r="AB32" s="636">
        <v>450000</v>
      </c>
      <c r="AC32" s="625" t="s">
        <v>86</v>
      </c>
      <c r="AD32" s="625">
        <v>0</v>
      </c>
      <c r="AE32" s="625">
        <f>V32</f>
        <v>2550000</v>
      </c>
      <c r="AF32" s="625">
        <v>0</v>
      </c>
      <c r="AG32" s="625"/>
      <c r="AH32" s="634" t="s">
        <v>372</v>
      </c>
      <c r="AI32" s="634" t="s">
        <v>387</v>
      </c>
      <c r="AJ32" s="632"/>
    </row>
    <row r="33" spans="1:36" s="109" customFormat="1" ht="47.45" customHeight="1" thickBot="1" x14ac:dyDescent="0.3">
      <c r="A33" s="108"/>
      <c r="B33" s="641"/>
      <c r="C33" s="618"/>
      <c r="D33" s="629"/>
      <c r="E33" s="629"/>
      <c r="F33" s="618"/>
      <c r="G33" s="618"/>
      <c r="H33" s="618"/>
      <c r="I33" s="618"/>
      <c r="J33" s="114" t="s">
        <v>354</v>
      </c>
      <c r="K33" s="114" t="s">
        <v>355</v>
      </c>
      <c r="L33" s="114" t="s">
        <v>356</v>
      </c>
      <c r="M33" s="103">
        <v>40</v>
      </c>
      <c r="N33" s="618"/>
      <c r="O33" s="618"/>
      <c r="P33" s="612"/>
      <c r="Q33" s="612"/>
      <c r="R33" s="612"/>
      <c r="S33" s="612"/>
      <c r="T33" s="639"/>
      <c r="U33" s="637"/>
      <c r="V33" s="637"/>
      <c r="W33" s="637"/>
      <c r="X33" s="637"/>
      <c r="Y33" s="637"/>
      <c r="Z33" s="637"/>
      <c r="AA33" s="626"/>
      <c r="AB33" s="637"/>
      <c r="AC33" s="626"/>
      <c r="AD33" s="626"/>
      <c r="AE33" s="626"/>
      <c r="AF33" s="626"/>
      <c r="AG33" s="626"/>
      <c r="AH33" s="635"/>
      <c r="AI33" s="635"/>
      <c r="AJ33" s="633"/>
    </row>
    <row r="34" spans="1:36" s="109" customFormat="1" ht="47.45" customHeight="1" x14ac:dyDescent="0.25">
      <c r="A34" s="108"/>
      <c r="B34" s="640" t="s">
        <v>388</v>
      </c>
      <c r="C34" s="627" t="s">
        <v>389</v>
      </c>
      <c r="D34" s="628" t="s">
        <v>349</v>
      </c>
      <c r="E34" s="628" t="s">
        <v>192</v>
      </c>
      <c r="F34" s="627" t="s">
        <v>390</v>
      </c>
      <c r="G34" s="627" t="s">
        <v>194</v>
      </c>
      <c r="H34" s="627" t="s">
        <v>79</v>
      </c>
      <c r="I34" s="627" t="s">
        <v>79</v>
      </c>
      <c r="J34" s="112" t="s">
        <v>351</v>
      </c>
      <c r="K34" s="112" t="s">
        <v>352</v>
      </c>
      <c r="L34" s="112" t="s">
        <v>318</v>
      </c>
      <c r="M34" s="106">
        <v>20</v>
      </c>
      <c r="N34" s="627" t="s">
        <v>197</v>
      </c>
      <c r="O34" s="627" t="s">
        <v>114</v>
      </c>
      <c r="P34" s="623" t="s">
        <v>198</v>
      </c>
      <c r="Q34" s="623" t="s">
        <v>199</v>
      </c>
      <c r="R34" s="623" t="s">
        <v>85</v>
      </c>
      <c r="S34" s="623" t="s">
        <v>144</v>
      </c>
      <c r="T34" s="638">
        <f>U34</f>
        <v>614802.75</v>
      </c>
      <c r="U34" s="636">
        <f>V34</f>
        <v>614802.75</v>
      </c>
      <c r="V34" s="636">
        <v>614802.75</v>
      </c>
      <c r="W34" s="636">
        <v>0</v>
      </c>
      <c r="X34" s="636">
        <v>0</v>
      </c>
      <c r="Y34" s="636">
        <v>0</v>
      </c>
      <c r="Z34" s="636">
        <v>0</v>
      </c>
      <c r="AA34" s="625">
        <v>0</v>
      </c>
      <c r="AB34" s="636">
        <v>108494.61</v>
      </c>
      <c r="AC34" s="625" t="s">
        <v>86</v>
      </c>
      <c r="AD34" s="625">
        <v>0</v>
      </c>
      <c r="AE34" s="625">
        <f>V34</f>
        <v>614802.75</v>
      </c>
      <c r="AF34" s="625">
        <v>0</v>
      </c>
      <c r="AG34" s="625"/>
      <c r="AH34" s="634" t="s">
        <v>391</v>
      </c>
      <c r="AI34" s="634" t="s">
        <v>392</v>
      </c>
      <c r="AJ34" s="632"/>
    </row>
    <row r="35" spans="1:36" s="109" customFormat="1" ht="47.45" customHeight="1" thickBot="1" x14ac:dyDescent="0.3">
      <c r="A35" s="108"/>
      <c r="B35" s="641"/>
      <c r="C35" s="618"/>
      <c r="D35" s="629"/>
      <c r="E35" s="629"/>
      <c r="F35" s="618"/>
      <c r="G35" s="618"/>
      <c r="H35" s="618"/>
      <c r="I35" s="618"/>
      <c r="J35" s="114" t="s">
        <v>354</v>
      </c>
      <c r="K35" s="114" t="s">
        <v>355</v>
      </c>
      <c r="L35" s="114" t="s">
        <v>356</v>
      </c>
      <c r="M35" s="103">
        <v>40</v>
      </c>
      <c r="N35" s="618"/>
      <c r="O35" s="618"/>
      <c r="P35" s="612"/>
      <c r="Q35" s="612"/>
      <c r="R35" s="612"/>
      <c r="S35" s="612"/>
      <c r="T35" s="639"/>
      <c r="U35" s="637"/>
      <c r="V35" s="637"/>
      <c r="W35" s="637"/>
      <c r="X35" s="637"/>
      <c r="Y35" s="637"/>
      <c r="Z35" s="637"/>
      <c r="AA35" s="626"/>
      <c r="AB35" s="637"/>
      <c r="AC35" s="626"/>
      <c r="AD35" s="626"/>
      <c r="AE35" s="626"/>
      <c r="AF35" s="626"/>
      <c r="AG35" s="626"/>
      <c r="AH35" s="635"/>
      <c r="AI35" s="635"/>
      <c r="AJ35" s="633"/>
    </row>
    <row r="36" spans="1:36" s="109" customFormat="1" ht="47.45" customHeight="1" x14ac:dyDescent="0.25">
      <c r="A36" s="108"/>
      <c r="B36" s="640" t="s">
        <v>393</v>
      </c>
      <c r="C36" s="627" t="s">
        <v>394</v>
      </c>
      <c r="D36" s="628" t="s">
        <v>349</v>
      </c>
      <c r="E36" s="628" t="s">
        <v>192</v>
      </c>
      <c r="F36" s="627" t="s">
        <v>395</v>
      </c>
      <c r="G36" s="627" t="s">
        <v>194</v>
      </c>
      <c r="H36" s="627" t="s">
        <v>79</v>
      </c>
      <c r="I36" s="627" t="s">
        <v>79</v>
      </c>
      <c r="J36" s="112" t="s">
        <v>351</v>
      </c>
      <c r="K36" s="112" t="s">
        <v>352</v>
      </c>
      <c r="L36" s="112" t="s">
        <v>318</v>
      </c>
      <c r="M36" s="106">
        <v>15</v>
      </c>
      <c r="N36" s="627" t="s">
        <v>197</v>
      </c>
      <c r="O36" s="627" t="s">
        <v>114</v>
      </c>
      <c r="P36" s="623" t="s">
        <v>198</v>
      </c>
      <c r="Q36" s="623" t="s">
        <v>199</v>
      </c>
      <c r="R36" s="623" t="s">
        <v>85</v>
      </c>
      <c r="S36" s="623" t="s">
        <v>144</v>
      </c>
      <c r="T36" s="638">
        <f>U36</f>
        <v>200000</v>
      </c>
      <c r="U36" s="636">
        <f>V36</f>
        <v>200000</v>
      </c>
      <c r="V36" s="636">
        <v>200000</v>
      </c>
      <c r="W36" s="636">
        <v>0</v>
      </c>
      <c r="X36" s="636">
        <v>0</v>
      </c>
      <c r="Y36" s="636">
        <v>0</v>
      </c>
      <c r="Z36" s="636">
        <v>0</v>
      </c>
      <c r="AA36" s="625">
        <v>0</v>
      </c>
      <c r="AB36" s="636">
        <v>35294.120000000003</v>
      </c>
      <c r="AC36" s="625" t="s">
        <v>86</v>
      </c>
      <c r="AD36" s="625">
        <v>0</v>
      </c>
      <c r="AE36" s="625">
        <f>V36</f>
        <v>200000</v>
      </c>
      <c r="AF36" s="625">
        <v>0</v>
      </c>
      <c r="AG36" s="625"/>
      <c r="AH36" s="634" t="s">
        <v>391</v>
      </c>
      <c r="AI36" s="634" t="s">
        <v>392</v>
      </c>
      <c r="AJ36" s="632"/>
    </row>
    <row r="37" spans="1:36" s="109" customFormat="1" ht="47.45" customHeight="1" thickBot="1" x14ac:dyDescent="0.3">
      <c r="A37" s="108"/>
      <c r="B37" s="641"/>
      <c r="C37" s="618"/>
      <c r="D37" s="629"/>
      <c r="E37" s="629"/>
      <c r="F37" s="618"/>
      <c r="G37" s="618"/>
      <c r="H37" s="618"/>
      <c r="I37" s="618"/>
      <c r="J37" s="114" t="s">
        <v>354</v>
      </c>
      <c r="K37" s="114" t="s">
        <v>355</v>
      </c>
      <c r="L37" s="114" t="s">
        <v>356</v>
      </c>
      <c r="M37" s="103">
        <v>17</v>
      </c>
      <c r="N37" s="618"/>
      <c r="O37" s="618"/>
      <c r="P37" s="612"/>
      <c r="Q37" s="612"/>
      <c r="R37" s="612"/>
      <c r="S37" s="612"/>
      <c r="T37" s="639"/>
      <c r="U37" s="637"/>
      <c r="V37" s="637"/>
      <c r="W37" s="637"/>
      <c r="X37" s="637"/>
      <c r="Y37" s="637"/>
      <c r="Z37" s="637"/>
      <c r="AA37" s="626"/>
      <c r="AB37" s="637"/>
      <c r="AC37" s="626"/>
      <c r="AD37" s="626"/>
      <c r="AE37" s="626"/>
      <c r="AF37" s="626"/>
      <c r="AG37" s="626"/>
      <c r="AH37" s="635"/>
      <c r="AI37" s="635"/>
      <c r="AJ37" s="633"/>
    </row>
    <row r="38" spans="1:36" s="109" customFormat="1" ht="47.45" customHeight="1" x14ac:dyDescent="0.25">
      <c r="A38" s="108"/>
      <c r="B38" s="640" t="s">
        <v>396</v>
      </c>
      <c r="C38" s="627" t="s">
        <v>397</v>
      </c>
      <c r="D38" s="628" t="s">
        <v>349</v>
      </c>
      <c r="E38" s="628" t="s">
        <v>192</v>
      </c>
      <c r="F38" s="627" t="s">
        <v>398</v>
      </c>
      <c r="G38" s="627" t="s">
        <v>194</v>
      </c>
      <c r="H38" s="627" t="s">
        <v>79</v>
      </c>
      <c r="I38" s="627" t="s">
        <v>79</v>
      </c>
      <c r="J38" s="112" t="s">
        <v>351</v>
      </c>
      <c r="K38" s="112" t="s">
        <v>352</v>
      </c>
      <c r="L38" s="112" t="s">
        <v>318</v>
      </c>
      <c r="M38" s="106">
        <v>8</v>
      </c>
      <c r="N38" s="627" t="s">
        <v>197</v>
      </c>
      <c r="O38" s="627" t="s">
        <v>114</v>
      </c>
      <c r="P38" s="623" t="s">
        <v>198</v>
      </c>
      <c r="Q38" s="623" t="s">
        <v>199</v>
      </c>
      <c r="R38" s="623" t="s">
        <v>85</v>
      </c>
      <c r="S38" s="623" t="s">
        <v>144</v>
      </c>
      <c r="T38" s="638">
        <f>U38</f>
        <v>250000</v>
      </c>
      <c r="U38" s="636">
        <f>V38</f>
        <v>250000</v>
      </c>
      <c r="V38" s="636">
        <v>250000</v>
      </c>
      <c r="W38" s="636">
        <v>0</v>
      </c>
      <c r="X38" s="636">
        <v>0</v>
      </c>
      <c r="Y38" s="636">
        <v>0</v>
      </c>
      <c r="Z38" s="636">
        <v>0</v>
      </c>
      <c r="AA38" s="625">
        <v>0</v>
      </c>
      <c r="AB38" s="636">
        <v>44117.65</v>
      </c>
      <c r="AC38" s="625" t="s">
        <v>86</v>
      </c>
      <c r="AD38" s="625">
        <v>0</v>
      </c>
      <c r="AE38" s="625">
        <f>V38</f>
        <v>250000</v>
      </c>
      <c r="AF38" s="625">
        <v>0</v>
      </c>
      <c r="AG38" s="625"/>
      <c r="AH38" s="634" t="s">
        <v>387</v>
      </c>
      <c r="AI38" s="634" t="s">
        <v>399</v>
      </c>
      <c r="AJ38" s="632"/>
    </row>
    <row r="39" spans="1:36" s="109" customFormat="1" ht="47.45" customHeight="1" thickBot="1" x14ac:dyDescent="0.3">
      <c r="A39" s="108"/>
      <c r="B39" s="641"/>
      <c r="C39" s="618"/>
      <c r="D39" s="629"/>
      <c r="E39" s="629"/>
      <c r="F39" s="618"/>
      <c r="G39" s="618"/>
      <c r="H39" s="618"/>
      <c r="I39" s="618"/>
      <c r="J39" s="114" t="s">
        <v>354</v>
      </c>
      <c r="K39" s="114" t="s">
        <v>355</v>
      </c>
      <c r="L39" s="114" t="s">
        <v>356</v>
      </c>
      <c r="M39" s="104">
        <v>8</v>
      </c>
      <c r="N39" s="618"/>
      <c r="O39" s="618"/>
      <c r="P39" s="612"/>
      <c r="Q39" s="612"/>
      <c r="R39" s="612"/>
      <c r="S39" s="612"/>
      <c r="T39" s="639"/>
      <c r="U39" s="637"/>
      <c r="V39" s="637"/>
      <c r="W39" s="637"/>
      <c r="X39" s="637"/>
      <c r="Y39" s="637"/>
      <c r="Z39" s="637"/>
      <c r="AA39" s="626"/>
      <c r="AB39" s="637"/>
      <c r="AC39" s="626"/>
      <c r="AD39" s="626"/>
      <c r="AE39" s="626"/>
      <c r="AF39" s="626"/>
      <c r="AG39" s="626"/>
      <c r="AH39" s="635"/>
      <c r="AI39" s="635"/>
      <c r="AJ39" s="633"/>
    </row>
    <row r="40" spans="1:36" s="109" customFormat="1" ht="47.45" customHeight="1" x14ac:dyDescent="0.25">
      <c r="A40" s="108"/>
      <c r="B40" s="619" t="s">
        <v>400</v>
      </c>
      <c r="C40" s="615" t="s">
        <v>401</v>
      </c>
      <c r="D40" s="628" t="s">
        <v>349</v>
      </c>
      <c r="E40" s="628" t="s">
        <v>192</v>
      </c>
      <c r="F40" s="615" t="s">
        <v>402</v>
      </c>
      <c r="G40" s="627" t="s">
        <v>194</v>
      </c>
      <c r="H40" s="627" t="s">
        <v>79</v>
      </c>
      <c r="I40" s="627" t="s">
        <v>79</v>
      </c>
      <c r="J40" s="110" t="s">
        <v>403</v>
      </c>
      <c r="K40" s="110" t="s">
        <v>404</v>
      </c>
      <c r="L40" s="110" t="s">
        <v>318</v>
      </c>
      <c r="M40" s="106">
        <v>12</v>
      </c>
      <c r="N40" s="628" t="s">
        <v>197</v>
      </c>
      <c r="O40" s="628" t="s">
        <v>130</v>
      </c>
      <c r="P40" s="630" t="s">
        <v>198</v>
      </c>
      <c r="Q40" s="630" t="s">
        <v>199</v>
      </c>
      <c r="R40" s="630" t="s">
        <v>85</v>
      </c>
      <c r="S40" s="630" t="s">
        <v>144</v>
      </c>
      <c r="T40" s="613">
        <f>U40</f>
        <v>1275000</v>
      </c>
      <c r="U40" s="609">
        <f>V40</f>
        <v>1275000</v>
      </c>
      <c r="V40" s="609">
        <v>1275000</v>
      </c>
      <c r="W40" s="609">
        <v>0</v>
      </c>
      <c r="X40" s="609">
        <v>0</v>
      </c>
      <c r="Y40" s="609">
        <v>0</v>
      </c>
      <c r="Z40" s="609">
        <v>0</v>
      </c>
      <c r="AA40" s="605">
        <v>0</v>
      </c>
      <c r="AB40" s="609">
        <v>225000</v>
      </c>
      <c r="AC40" s="625" t="s">
        <v>86</v>
      </c>
      <c r="AD40" s="605">
        <v>0</v>
      </c>
      <c r="AE40" s="605">
        <f>V40</f>
        <v>1275000</v>
      </c>
      <c r="AF40" s="605">
        <v>0</v>
      </c>
      <c r="AG40" s="605"/>
      <c r="AH40" s="607" t="s">
        <v>353</v>
      </c>
      <c r="AI40" s="607" t="s">
        <v>367</v>
      </c>
      <c r="AJ40" s="624">
        <v>45579</v>
      </c>
    </row>
    <row r="41" spans="1:36" s="109" customFormat="1" ht="47.45" customHeight="1" thickBot="1" x14ac:dyDescent="0.3">
      <c r="A41" s="108"/>
      <c r="B41" s="620"/>
      <c r="C41" s="616"/>
      <c r="D41" s="629"/>
      <c r="E41" s="629"/>
      <c r="F41" s="616"/>
      <c r="G41" s="618"/>
      <c r="H41" s="618"/>
      <c r="I41" s="618"/>
      <c r="J41" s="111" t="s">
        <v>405</v>
      </c>
      <c r="K41" s="111" t="s">
        <v>406</v>
      </c>
      <c r="L41" s="111" t="s">
        <v>356</v>
      </c>
      <c r="M41" s="104">
        <v>15</v>
      </c>
      <c r="N41" s="629"/>
      <c r="O41" s="629"/>
      <c r="P41" s="631"/>
      <c r="Q41" s="631"/>
      <c r="R41" s="631"/>
      <c r="S41" s="631"/>
      <c r="T41" s="614"/>
      <c r="U41" s="610"/>
      <c r="V41" s="610"/>
      <c r="W41" s="610"/>
      <c r="X41" s="610"/>
      <c r="Y41" s="610"/>
      <c r="Z41" s="610"/>
      <c r="AA41" s="606"/>
      <c r="AB41" s="610"/>
      <c r="AC41" s="626"/>
      <c r="AD41" s="606"/>
      <c r="AE41" s="606"/>
      <c r="AF41" s="606"/>
      <c r="AG41" s="606"/>
      <c r="AH41" s="608"/>
      <c r="AI41" s="608"/>
      <c r="AJ41" s="603"/>
    </row>
    <row r="42" spans="1:36" s="109" customFormat="1" ht="47.45" customHeight="1" x14ac:dyDescent="0.25">
      <c r="A42" s="108"/>
      <c r="B42" s="619" t="s">
        <v>407</v>
      </c>
      <c r="C42" s="615" t="s">
        <v>408</v>
      </c>
      <c r="D42" s="628" t="s">
        <v>349</v>
      </c>
      <c r="E42" s="628" t="s">
        <v>192</v>
      </c>
      <c r="F42" s="615" t="s">
        <v>409</v>
      </c>
      <c r="G42" s="627" t="s">
        <v>194</v>
      </c>
      <c r="H42" s="627" t="s">
        <v>79</v>
      </c>
      <c r="I42" s="627" t="s">
        <v>79</v>
      </c>
      <c r="J42" s="110" t="s">
        <v>403</v>
      </c>
      <c r="K42" s="110" t="s">
        <v>404</v>
      </c>
      <c r="L42" s="110" t="s">
        <v>318</v>
      </c>
      <c r="M42" s="106">
        <v>10</v>
      </c>
      <c r="N42" s="627" t="s">
        <v>197</v>
      </c>
      <c r="O42" s="627" t="s">
        <v>105</v>
      </c>
      <c r="P42" s="623" t="s">
        <v>198</v>
      </c>
      <c r="Q42" s="623" t="s">
        <v>199</v>
      </c>
      <c r="R42" s="623" t="s">
        <v>85</v>
      </c>
      <c r="S42" s="623" t="s">
        <v>144</v>
      </c>
      <c r="T42" s="613">
        <f>U42</f>
        <v>100000</v>
      </c>
      <c r="U42" s="609">
        <f>V42</f>
        <v>100000</v>
      </c>
      <c r="V42" s="609">
        <v>100000</v>
      </c>
      <c r="W42" s="609">
        <v>0</v>
      </c>
      <c r="X42" s="609">
        <v>0</v>
      </c>
      <c r="Y42" s="609">
        <v>0</v>
      </c>
      <c r="Z42" s="609">
        <v>0</v>
      </c>
      <c r="AA42" s="605">
        <v>0</v>
      </c>
      <c r="AB42" s="609">
        <v>17648</v>
      </c>
      <c r="AC42" s="625" t="s">
        <v>86</v>
      </c>
      <c r="AD42" s="605">
        <v>0</v>
      </c>
      <c r="AE42" s="605">
        <f>V42</f>
        <v>100000</v>
      </c>
      <c r="AF42" s="605">
        <v>0</v>
      </c>
      <c r="AG42" s="605"/>
      <c r="AH42" s="607" t="s">
        <v>410</v>
      </c>
      <c r="AI42" s="607" t="s">
        <v>346</v>
      </c>
      <c r="AJ42" s="624">
        <v>45513</v>
      </c>
    </row>
    <row r="43" spans="1:36" s="109" customFormat="1" ht="47.45" customHeight="1" thickBot="1" x14ac:dyDescent="0.3">
      <c r="A43" s="108"/>
      <c r="B43" s="620"/>
      <c r="C43" s="616"/>
      <c r="D43" s="629"/>
      <c r="E43" s="629"/>
      <c r="F43" s="616"/>
      <c r="G43" s="618"/>
      <c r="H43" s="618"/>
      <c r="I43" s="618"/>
      <c r="J43" s="111" t="s">
        <v>405</v>
      </c>
      <c r="K43" s="111" t="s">
        <v>406</v>
      </c>
      <c r="L43" s="111" t="s">
        <v>356</v>
      </c>
      <c r="M43" s="104">
        <v>20</v>
      </c>
      <c r="N43" s="618"/>
      <c r="O43" s="618"/>
      <c r="P43" s="612"/>
      <c r="Q43" s="612"/>
      <c r="R43" s="612"/>
      <c r="S43" s="612"/>
      <c r="T43" s="614"/>
      <c r="U43" s="610"/>
      <c r="V43" s="610"/>
      <c r="W43" s="610"/>
      <c r="X43" s="610"/>
      <c r="Y43" s="610"/>
      <c r="Z43" s="610"/>
      <c r="AA43" s="606"/>
      <c r="AB43" s="610"/>
      <c r="AC43" s="626"/>
      <c r="AD43" s="606"/>
      <c r="AE43" s="606"/>
      <c r="AF43" s="606"/>
      <c r="AG43" s="606"/>
      <c r="AH43" s="608"/>
      <c r="AI43" s="608"/>
      <c r="AJ43" s="603"/>
    </row>
    <row r="44" spans="1:36" s="109" customFormat="1" ht="47.45" customHeight="1" x14ac:dyDescent="0.25">
      <c r="A44" s="108"/>
      <c r="B44" s="619" t="s">
        <v>411</v>
      </c>
      <c r="C44" s="615" t="s">
        <v>412</v>
      </c>
      <c r="D44" s="621" t="s">
        <v>349</v>
      </c>
      <c r="E44" s="621" t="s">
        <v>192</v>
      </c>
      <c r="F44" s="615" t="s">
        <v>413</v>
      </c>
      <c r="G44" s="615" t="s">
        <v>194</v>
      </c>
      <c r="H44" s="615" t="s">
        <v>79</v>
      </c>
      <c r="I44" s="615" t="s">
        <v>79</v>
      </c>
      <c r="J44" s="110" t="s">
        <v>403</v>
      </c>
      <c r="K44" s="110" t="s">
        <v>404</v>
      </c>
      <c r="L44" s="110" t="s">
        <v>318</v>
      </c>
      <c r="M44" s="106">
        <v>80</v>
      </c>
      <c r="N44" s="615" t="s">
        <v>197</v>
      </c>
      <c r="O44" s="615" t="s">
        <v>105</v>
      </c>
      <c r="P44" s="623" t="s">
        <v>198</v>
      </c>
      <c r="Q44" s="623" t="s">
        <v>199</v>
      </c>
      <c r="R44" s="623" t="s">
        <v>85</v>
      </c>
      <c r="S44" s="623" t="s">
        <v>144</v>
      </c>
      <c r="T44" s="613">
        <f>U44</f>
        <v>400000</v>
      </c>
      <c r="U44" s="609">
        <f>V44</f>
        <v>400000</v>
      </c>
      <c r="V44" s="609">
        <v>400000</v>
      </c>
      <c r="W44" s="609">
        <v>0</v>
      </c>
      <c r="X44" s="609">
        <v>0</v>
      </c>
      <c r="Y44" s="609">
        <v>0</v>
      </c>
      <c r="Z44" s="609">
        <v>0</v>
      </c>
      <c r="AA44" s="605">
        <v>0</v>
      </c>
      <c r="AB44" s="609">
        <v>70589</v>
      </c>
      <c r="AC44" s="605" t="s">
        <v>86</v>
      </c>
      <c r="AD44" s="605">
        <v>0</v>
      </c>
      <c r="AE44" s="605">
        <f>V44</f>
        <v>400000</v>
      </c>
      <c r="AF44" s="605">
        <v>0</v>
      </c>
      <c r="AG44" s="605"/>
      <c r="AH44" s="607" t="s">
        <v>414</v>
      </c>
      <c r="AI44" s="607" t="s">
        <v>372</v>
      </c>
      <c r="AJ44" s="624">
        <v>45716</v>
      </c>
    </row>
    <row r="45" spans="1:36" s="109" customFormat="1" ht="47.45" customHeight="1" thickBot="1" x14ac:dyDescent="0.3">
      <c r="A45" s="108"/>
      <c r="B45" s="620"/>
      <c r="C45" s="616"/>
      <c r="D45" s="622"/>
      <c r="E45" s="622"/>
      <c r="F45" s="616"/>
      <c r="G45" s="616"/>
      <c r="H45" s="616"/>
      <c r="I45" s="616"/>
      <c r="J45" s="111" t="s">
        <v>405</v>
      </c>
      <c r="K45" s="111" t="s">
        <v>406</v>
      </c>
      <c r="L45" s="111" t="s">
        <v>356</v>
      </c>
      <c r="M45" s="104">
        <v>300</v>
      </c>
      <c r="N45" s="616"/>
      <c r="O45" s="616"/>
      <c r="P45" s="612"/>
      <c r="Q45" s="612"/>
      <c r="R45" s="612"/>
      <c r="S45" s="612"/>
      <c r="T45" s="614"/>
      <c r="U45" s="610"/>
      <c r="V45" s="610"/>
      <c r="W45" s="610"/>
      <c r="X45" s="610"/>
      <c r="Y45" s="610"/>
      <c r="Z45" s="610"/>
      <c r="AA45" s="606"/>
      <c r="AB45" s="610"/>
      <c r="AC45" s="606"/>
      <c r="AD45" s="606"/>
      <c r="AE45" s="606"/>
      <c r="AF45" s="606"/>
      <c r="AG45" s="606"/>
      <c r="AH45" s="608"/>
      <c r="AI45" s="608"/>
      <c r="AJ45" s="603"/>
    </row>
    <row r="46" spans="1:36" s="109" customFormat="1" ht="47.45" customHeight="1" x14ac:dyDescent="0.25">
      <c r="A46" s="108"/>
      <c r="B46" s="619" t="s">
        <v>415</v>
      </c>
      <c r="C46" s="615" t="s">
        <v>416</v>
      </c>
      <c r="D46" s="621" t="s">
        <v>349</v>
      </c>
      <c r="E46" s="621" t="s">
        <v>192</v>
      </c>
      <c r="F46" s="615" t="s">
        <v>417</v>
      </c>
      <c r="G46" s="615" t="s">
        <v>194</v>
      </c>
      <c r="H46" s="615" t="s">
        <v>79</v>
      </c>
      <c r="I46" s="615" t="s">
        <v>79</v>
      </c>
      <c r="J46" s="110" t="s">
        <v>403</v>
      </c>
      <c r="K46" s="110" t="s">
        <v>404</v>
      </c>
      <c r="L46" s="110" t="s">
        <v>318</v>
      </c>
      <c r="M46" s="106">
        <v>20</v>
      </c>
      <c r="N46" s="615" t="s">
        <v>197</v>
      </c>
      <c r="O46" s="615" t="s">
        <v>209</v>
      </c>
      <c r="P46" s="623" t="s">
        <v>198</v>
      </c>
      <c r="Q46" s="623" t="s">
        <v>199</v>
      </c>
      <c r="R46" s="623" t="s">
        <v>85</v>
      </c>
      <c r="S46" s="623" t="s">
        <v>144</v>
      </c>
      <c r="T46" s="613">
        <f>U46</f>
        <v>722500</v>
      </c>
      <c r="U46" s="609">
        <f>V46</f>
        <v>722500</v>
      </c>
      <c r="V46" s="609">
        <v>722500</v>
      </c>
      <c r="W46" s="609">
        <v>0</v>
      </c>
      <c r="X46" s="609">
        <v>0</v>
      </c>
      <c r="Y46" s="609">
        <v>0</v>
      </c>
      <c r="Z46" s="609">
        <v>0</v>
      </c>
      <c r="AA46" s="605">
        <v>0</v>
      </c>
      <c r="AB46" s="609">
        <v>127500</v>
      </c>
      <c r="AC46" s="605" t="s">
        <v>86</v>
      </c>
      <c r="AD46" s="605">
        <v>0</v>
      </c>
      <c r="AE46" s="605">
        <f>V46</f>
        <v>722500</v>
      </c>
      <c r="AF46" s="605">
        <v>0</v>
      </c>
      <c r="AG46" s="605"/>
      <c r="AH46" s="607" t="s">
        <v>353</v>
      </c>
      <c r="AI46" s="607" t="s">
        <v>363</v>
      </c>
      <c r="AJ46" s="624">
        <v>45579</v>
      </c>
    </row>
    <row r="47" spans="1:36" s="109" customFormat="1" ht="47.45" customHeight="1" thickBot="1" x14ac:dyDescent="0.3">
      <c r="A47" s="108"/>
      <c r="B47" s="620"/>
      <c r="C47" s="616"/>
      <c r="D47" s="622"/>
      <c r="E47" s="622"/>
      <c r="F47" s="616"/>
      <c r="G47" s="616"/>
      <c r="H47" s="616"/>
      <c r="I47" s="616"/>
      <c r="J47" s="111" t="s">
        <v>405</v>
      </c>
      <c r="K47" s="111" t="s">
        <v>406</v>
      </c>
      <c r="L47" s="111" t="s">
        <v>356</v>
      </c>
      <c r="M47" s="104">
        <v>200</v>
      </c>
      <c r="N47" s="616"/>
      <c r="O47" s="616"/>
      <c r="P47" s="612"/>
      <c r="Q47" s="612"/>
      <c r="R47" s="612"/>
      <c r="S47" s="612"/>
      <c r="T47" s="614"/>
      <c r="U47" s="610"/>
      <c r="V47" s="610"/>
      <c r="W47" s="610"/>
      <c r="X47" s="610"/>
      <c r="Y47" s="610"/>
      <c r="Z47" s="610"/>
      <c r="AA47" s="606"/>
      <c r="AB47" s="610"/>
      <c r="AC47" s="606"/>
      <c r="AD47" s="606"/>
      <c r="AE47" s="606"/>
      <c r="AF47" s="606"/>
      <c r="AG47" s="606"/>
      <c r="AH47" s="608"/>
      <c r="AI47" s="608"/>
      <c r="AJ47" s="603"/>
    </row>
    <row r="48" spans="1:36" s="109" customFormat="1" ht="47.45" customHeight="1" x14ac:dyDescent="0.25">
      <c r="A48" s="108"/>
      <c r="B48" s="619" t="s">
        <v>418</v>
      </c>
      <c r="C48" s="615" t="s">
        <v>419</v>
      </c>
      <c r="D48" s="621" t="s">
        <v>349</v>
      </c>
      <c r="E48" s="621" t="s">
        <v>192</v>
      </c>
      <c r="F48" s="615" t="s">
        <v>420</v>
      </c>
      <c r="G48" s="615" t="s">
        <v>421</v>
      </c>
      <c r="H48" s="615" t="s">
        <v>79</v>
      </c>
      <c r="I48" s="615" t="s">
        <v>79</v>
      </c>
      <c r="J48" s="110" t="s">
        <v>422</v>
      </c>
      <c r="K48" s="110" t="s">
        <v>423</v>
      </c>
      <c r="L48" s="110" t="s">
        <v>356</v>
      </c>
      <c r="M48" s="106">
        <v>80</v>
      </c>
      <c r="N48" s="615" t="s">
        <v>197</v>
      </c>
      <c r="O48" s="615" t="s">
        <v>209</v>
      </c>
      <c r="P48" s="623" t="s">
        <v>198</v>
      </c>
      <c r="Q48" s="623" t="s">
        <v>199</v>
      </c>
      <c r="R48" s="623" t="s">
        <v>85</v>
      </c>
      <c r="S48" s="623" t="s">
        <v>144</v>
      </c>
      <c r="T48" s="613">
        <f>U48</f>
        <v>8273192</v>
      </c>
      <c r="U48" s="609">
        <f>V48</f>
        <v>8273192</v>
      </c>
      <c r="V48" s="609">
        <v>8273192</v>
      </c>
      <c r="W48" s="609">
        <v>0</v>
      </c>
      <c r="X48" s="609">
        <v>0</v>
      </c>
      <c r="Y48" s="609">
        <v>0</v>
      </c>
      <c r="Z48" s="609">
        <v>0</v>
      </c>
      <c r="AA48" s="605">
        <v>0</v>
      </c>
      <c r="AB48" s="609">
        <v>3979299</v>
      </c>
      <c r="AC48" s="605" t="s">
        <v>86</v>
      </c>
      <c r="AD48" s="605">
        <v>0</v>
      </c>
      <c r="AE48" s="605">
        <f>V48</f>
        <v>8273192</v>
      </c>
      <c r="AF48" s="605">
        <v>0</v>
      </c>
      <c r="AG48" s="605"/>
      <c r="AH48" s="607" t="s">
        <v>410</v>
      </c>
      <c r="AI48" s="607" t="s">
        <v>346</v>
      </c>
      <c r="AJ48" s="624">
        <v>45513</v>
      </c>
    </row>
    <row r="49" spans="1:36" s="109" customFormat="1" ht="47.45" customHeight="1" thickBot="1" x14ac:dyDescent="0.3">
      <c r="A49" s="108"/>
      <c r="B49" s="620"/>
      <c r="C49" s="616"/>
      <c r="D49" s="622"/>
      <c r="E49" s="622"/>
      <c r="F49" s="616"/>
      <c r="G49" s="616"/>
      <c r="H49" s="616"/>
      <c r="I49" s="616"/>
      <c r="J49" s="111" t="s">
        <v>424</v>
      </c>
      <c r="K49" s="111" t="s">
        <v>425</v>
      </c>
      <c r="L49" s="111" t="s">
        <v>202</v>
      </c>
      <c r="M49" s="104">
        <v>80</v>
      </c>
      <c r="N49" s="616"/>
      <c r="O49" s="616"/>
      <c r="P49" s="612"/>
      <c r="Q49" s="612"/>
      <c r="R49" s="612"/>
      <c r="S49" s="612"/>
      <c r="T49" s="614"/>
      <c r="U49" s="610"/>
      <c r="V49" s="610"/>
      <c r="W49" s="610"/>
      <c r="X49" s="610"/>
      <c r="Y49" s="610"/>
      <c r="Z49" s="610"/>
      <c r="AA49" s="606"/>
      <c r="AB49" s="610"/>
      <c r="AC49" s="606"/>
      <c r="AD49" s="606"/>
      <c r="AE49" s="606"/>
      <c r="AF49" s="606"/>
      <c r="AG49" s="606"/>
      <c r="AH49" s="608"/>
      <c r="AI49" s="608"/>
      <c r="AJ49" s="603"/>
    </row>
    <row r="50" spans="1:36" s="109" customFormat="1" ht="47.45" customHeight="1" x14ac:dyDescent="0.25">
      <c r="A50" s="108"/>
      <c r="B50" s="619" t="s">
        <v>426</v>
      </c>
      <c r="C50" s="615" t="s">
        <v>427</v>
      </c>
      <c r="D50" s="621" t="s">
        <v>349</v>
      </c>
      <c r="E50" s="621" t="s">
        <v>192</v>
      </c>
      <c r="F50" s="615" t="s">
        <v>428</v>
      </c>
      <c r="G50" s="615" t="s">
        <v>421</v>
      </c>
      <c r="H50" s="615" t="s">
        <v>79</v>
      </c>
      <c r="I50" s="615" t="s">
        <v>79</v>
      </c>
      <c r="J50" s="110" t="s">
        <v>422</v>
      </c>
      <c r="K50" s="110" t="s">
        <v>423</v>
      </c>
      <c r="L50" s="110" t="s">
        <v>356</v>
      </c>
      <c r="M50" s="106">
        <v>127</v>
      </c>
      <c r="N50" s="615" t="s">
        <v>197</v>
      </c>
      <c r="O50" s="615" t="s">
        <v>664</v>
      </c>
      <c r="P50" s="623" t="s">
        <v>198</v>
      </c>
      <c r="Q50" s="623" t="s">
        <v>199</v>
      </c>
      <c r="R50" s="623" t="s">
        <v>85</v>
      </c>
      <c r="S50" s="623" t="s">
        <v>144</v>
      </c>
      <c r="T50" s="613">
        <f>U50</f>
        <v>3550000</v>
      </c>
      <c r="U50" s="609">
        <f>V50</f>
        <v>3550000</v>
      </c>
      <c r="V50" s="609">
        <v>3550000</v>
      </c>
      <c r="W50" s="609">
        <v>0</v>
      </c>
      <c r="X50" s="609">
        <v>0</v>
      </c>
      <c r="Y50" s="609">
        <v>0</v>
      </c>
      <c r="Z50" s="609">
        <v>0</v>
      </c>
      <c r="AA50" s="605">
        <v>0</v>
      </c>
      <c r="AB50" s="609">
        <v>626470.59</v>
      </c>
      <c r="AC50" s="605" t="s">
        <v>86</v>
      </c>
      <c r="AD50" s="605">
        <v>0</v>
      </c>
      <c r="AE50" s="605">
        <f>V50</f>
        <v>3550000</v>
      </c>
      <c r="AF50" s="605">
        <v>0</v>
      </c>
      <c r="AG50" s="605"/>
      <c r="AH50" s="607" t="s">
        <v>363</v>
      </c>
      <c r="AI50" s="607" t="s">
        <v>371</v>
      </c>
      <c r="AJ50" s="624">
        <v>45644</v>
      </c>
    </row>
    <row r="51" spans="1:36" s="109" customFormat="1" ht="47.45" customHeight="1" thickBot="1" x14ac:dyDescent="0.3">
      <c r="A51" s="108"/>
      <c r="B51" s="620"/>
      <c r="C51" s="616"/>
      <c r="D51" s="622"/>
      <c r="E51" s="622"/>
      <c r="F51" s="616"/>
      <c r="G51" s="616"/>
      <c r="H51" s="616"/>
      <c r="I51" s="616"/>
      <c r="J51" s="111" t="s">
        <v>424</v>
      </c>
      <c r="K51" s="111" t="s">
        <v>425</v>
      </c>
      <c r="L51" s="111" t="s">
        <v>202</v>
      </c>
      <c r="M51" s="104">
        <v>140</v>
      </c>
      <c r="N51" s="616"/>
      <c r="O51" s="616"/>
      <c r="P51" s="612"/>
      <c r="Q51" s="612"/>
      <c r="R51" s="612"/>
      <c r="S51" s="612"/>
      <c r="T51" s="614"/>
      <c r="U51" s="610"/>
      <c r="V51" s="610"/>
      <c r="W51" s="610"/>
      <c r="X51" s="610"/>
      <c r="Y51" s="610"/>
      <c r="Z51" s="610"/>
      <c r="AA51" s="606"/>
      <c r="AB51" s="610"/>
      <c r="AC51" s="606"/>
      <c r="AD51" s="606"/>
      <c r="AE51" s="606"/>
      <c r="AF51" s="606"/>
      <c r="AG51" s="606"/>
      <c r="AH51" s="608"/>
      <c r="AI51" s="608"/>
      <c r="AJ51" s="603"/>
    </row>
    <row r="52" spans="1:36" s="109" customFormat="1" ht="47.45" customHeight="1" x14ac:dyDescent="0.25">
      <c r="A52" s="108"/>
      <c r="B52" s="619" t="s">
        <v>429</v>
      </c>
      <c r="C52" s="615" t="s">
        <v>430</v>
      </c>
      <c r="D52" s="621" t="s">
        <v>349</v>
      </c>
      <c r="E52" s="621" t="s">
        <v>192</v>
      </c>
      <c r="F52" s="615" t="s">
        <v>431</v>
      </c>
      <c r="G52" s="615" t="s">
        <v>421</v>
      </c>
      <c r="H52" s="615" t="s">
        <v>79</v>
      </c>
      <c r="I52" s="615" t="s">
        <v>79</v>
      </c>
      <c r="J52" s="110" t="s">
        <v>422</v>
      </c>
      <c r="K52" s="110" t="s">
        <v>423</v>
      </c>
      <c r="L52" s="110" t="s">
        <v>356</v>
      </c>
      <c r="M52" s="106">
        <v>40</v>
      </c>
      <c r="N52" s="615" t="s">
        <v>197</v>
      </c>
      <c r="O52" s="615" t="s">
        <v>105</v>
      </c>
      <c r="P52" s="623" t="s">
        <v>198</v>
      </c>
      <c r="Q52" s="623" t="s">
        <v>199</v>
      </c>
      <c r="R52" s="623" t="s">
        <v>85</v>
      </c>
      <c r="S52" s="623" t="s">
        <v>144</v>
      </c>
      <c r="T52" s="613">
        <f>U52</f>
        <v>2437500</v>
      </c>
      <c r="U52" s="609">
        <f>V52</f>
        <v>2437500</v>
      </c>
      <c r="V52" s="609">
        <v>2437500</v>
      </c>
      <c r="W52" s="609">
        <v>0</v>
      </c>
      <c r="X52" s="609">
        <v>0</v>
      </c>
      <c r="Y52" s="609">
        <v>0</v>
      </c>
      <c r="Z52" s="609">
        <v>0</v>
      </c>
      <c r="AA52" s="605">
        <v>0</v>
      </c>
      <c r="AB52" s="609">
        <v>430148</v>
      </c>
      <c r="AC52" s="605" t="s">
        <v>86</v>
      </c>
      <c r="AD52" s="605">
        <v>0</v>
      </c>
      <c r="AE52" s="605">
        <f>V52</f>
        <v>2437500</v>
      </c>
      <c r="AF52" s="605">
        <v>0</v>
      </c>
      <c r="AG52" s="605"/>
      <c r="AH52" s="607" t="s">
        <v>391</v>
      </c>
      <c r="AI52" s="607" t="s">
        <v>392</v>
      </c>
      <c r="AJ52" s="602"/>
    </row>
    <row r="53" spans="1:36" s="109" customFormat="1" ht="47.45" customHeight="1" thickBot="1" x14ac:dyDescent="0.3">
      <c r="A53" s="108"/>
      <c r="B53" s="620"/>
      <c r="C53" s="616"/>
      <c r="D53" s="622"/>
      <c r="E53" s="622"/>
      <c r="F53" s="616"/>
      <c r="G53" s="616"/>
      <c r="H53" s="616"/>
      <c r="I53" s="616"/>
      <c r="J53" s="111" t="s">
        <v>424</v>
      </c>
      <c r="K53" s="111" t="s">
        <v>425</v>
      </c>
      <c r="L53" s="111" t="s">
        <v>202</v>
      </c>
      <c r="M53" s="104">
        <v>40</v>
      </c>
      <c r="N53" s="616"/>
      <c r="O53" s="616"/>
      <c r="P53" s="612"/>
      <c r="Q53" s="612"/>
      <c r="R53" s="612"/>
      <c r="S53" s="612"/>
      <c r="T53" s="614"/>
      <c r="U53" s="610"/>
      <c r="V53" s="610"/>
      <c r="W53" s="610"/>
      <c r="X53" s="610"/>
      <c r="Y53" s="610"/>
      <c r="Z53" s="610"/>
      <c r="AA53" s="606"/>
      <c r="AB53" s="610"/>
      <c r="AC53" s="606"/>
      <c r="AD53" s="606"/>
      <c r="AE53" s="606"/>
      <c r="AF53" s="606"/>
      <c r="AG53" s="606"/>
      <c r="AH53" s="608"/>
      <c r="AI53" s="608"/>
      <c r="AJ53" s="603"/>
    </row>
    <row r="54" spans="1:36" s="109" customFormat="1" ht="47.45" customHeight="1" x14ac:dyDescent="0.25">
      <c r="A54" s="108"/>
      <c r="B54" s="619" t="s">
        <v>607</v>
      </c>
      <c r="C54" s="615" t="s">
        <v>608</v>
      </c>
      <c r="D54" s="621" t="s">
        <v>191</v>
      </c>
      <c r="E54" s="621" t="s">
        <v>192</v>
      </c>
      <c r="F54" s="615" t="s">
        <v>193</v>
      </c>
      <c r="G54" s="615" t="s">
        <v>194</v>
      </c>
      <c r="H54" s="615" t="s">
        <v>79</v>
      </c>
      <c r="I54" s="615" t="s">
        <v>79</v>
      </c>
      <c r="J54" s="86" t="s">
        <v>195</v>
      </c>
      <c r="K54" s="86" t="s">
        <v>196</v>
      </c>
      <c r="L54" s="86" t="s">
        <v>150</v>
      </c>
      <c r="M54" s="106">
        <v>32</v>
      </c>
      <c r="N54" s="617" t="s">
        <v>197</v>
      </c>
      <c r="O54" s="617" t="s">
        <v>105</v>
      </c>
      <c r="P54" s="611" t="s">
        <v>198</v>
      </c>
      <c r="Q54" s="611" t="s">
        <v>199</v>
      </c>
      <c r="R54" s="611" t="s">
        <v>85</v>
      </c>
      <c r="S54" s="611" t="s">
        <v>144</v>
      </c>
      <c r="T54" s="613">
        <f>U54</f>
        <v>1511045.28</v>
      </c>
      <c r="U54" s="609">
        <f>V54</f>
        <v>1511045.28</v>
      </c>
      <c r="V54" s="609">
        <v>1511045.28</v>
      </c>
      <c r="W54" s="609">
        <v>0</v>
      </c>
      <c r="X54" s="609">
        <v>0</v>
      </c>
      <c r="Y54" s="609">
        <v>0</v>
      </c>
      <c r="Z54" s="609">
        <v>0</v>
      </c>
      <c r="AA54" s="605">
        <v>0</v>
      </c>
      <c r="AB54" s="609">
        <v>266655.06</v>
      </c>
      <c r="AC54" s="605" t="s">
        <v>86</v>
      </c>
      <c r="AD54" s="605">
        <v>0</v>
      </c>
      <c r="AE54" s="605">
        <f>V54</f>
        <v>1511045.28</v>
      </c>
      <c r="AF54" s="605">
        <v>0</v>
      </c>
      <c r="AG54" s="605"/>
      <c r="AH54" s="607" t="s">
        <v>665</v>
      </c>
      <c r="AI54" s="607" t="s">
        <v>666</v>
      </c>
      <c r="AJ54" s="602"/>
    </row>
    <row r="55" spans="1:36" s="109" customFormat="1" ht="47.45" customHeight="1" thickBot="1" x14ac:dyDescent="0.3">
      <c r="A55" s="108"/>
      <c r="B55" s="620"/>
      <c r="C55" s="616"/>
      <c r="D55" s="622"/>
      <c r="E55" s="622"/>
      <c r="F55" s="616"/>
      <c r="G55" s="616"/>
      <c r="H55" s="616"/>
      <c r="I55" s="616"/>
      <c r="J55" s="104" t="s">
        <v>200</v>
      </c>
      <c r="K55" s="104" t="s">
        <v>201</v>
      </c>
      <c r="L55" s="104" t="s">
        <v>202</v>
      </c>
      <c r="M55" s="104">
        <v>32</v>
      </c>
      <c r="N55" s="618"/>
      <c r="O55" s="618"/>
      <c r="P55" s="612"/>
      <c r="Q55" s="612"/>
      <c r="R55" s="612"/>
      <c r="S55" s="612"/>
      <c r="T55" s="614"/>
      <c r="U55" s="610"/>
      <c r="V55" s="610"/>
      <c r="W55" s="610"/>
      <c r="X55" s="610"/>
      <c r="Y55" s="610"/>
      <c r="Z55" s="610"/>
      <c r="AA55" s="606"/>
      <c r="AB55" s="610"/>
      <c r="AC55" s="606"/>
      <c r="AD55" s="606"/>
      <c r="AE55" s="606"/>
      <c r="AF55" s="606"/>
      <c r="AG55" s="606"/>
      <c r="AH55" s="608"/>
      <c r="AI55" s="608"/>
      <c r="AJ55" s="603"/>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7" customFormat="1" x14ac:dyDescent="0.25">
      <c r="A59" s="116"/>
      <c r="B59" s="1" t="s">
        <v>432</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604" t="s">
        <v>24</v>
      </c>
      <c r="C62" s="604"/>
      <c r="D62" s="604"/>
      <c r="E62" s="604"/>
      <c r="F62" s="604"/>
      <c r="G62" s="604"/>
      <c r="H62" s="604"/>
      <c r="I62" s="604"/>
      <c r="J62" s="604"/>
      <c r="K62" s="604"/>
      <c r="L62" s="604"/>
      <c r="M62" s="604"/>
      <c r="N62" s="604"/>
      <c r="O62" s="604"/>
      <c r="P62" s="604"/>
      <c r="Q62" s="604"/>
      <c r="R62" s="604"/>
      <c r="S62" s="604"/>
      <c r="T62" s="604"/>
      <c r="U62" s="604"/>
      <c r="V62" s="604"/>
      <c r="W62" s="604"/>
      <c r="X62" s="604"/>
      <c r="Y62" s="604"/>
      <c r="Z62" s="604"/>
      <c r="AA62" s="604"/>
      <c r="AB62" s="604"/>
      <c r="AC62" s="604"/>
      <c r="AD62" s="604"/>
      <c r="AE62" s="604"/>
      <c r="AF62" s="604"/>
      <c r="AG62" s="604"/>
      <c r="AH62" s="604"/>
      <c r="AI62" s="604"/>
      <c r="AJ62" s="604"/>
    </row>
  </sheetData>
  <mergeCells count="79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T46:T47"/>
    <mergeCell ref="U46:U47"/>
    <mergeCell ref="V46:V47"/>
    <mergeCell ref="W46:W47"/>
    <mergeCell ref="H46:H47"/>
    <mergeCell ref="I46:I47"/>
    <mergeCell ref="N46:N47"/>
    <mergeCell ref="O46:O47"/>
    <mergeCell ref="P46:P47"/>
    <mergeCell ref="Q46:Q47"/>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17" customWidth="1"/>
    <col min="2" max="2" width="15.5703125" style="117" customWidth="1"/>
    <col min="3" max="3" width="17.85546875" style="117" customWidth="1"/>
    <col min="4" max="5" width="13.85546875" style="117" customWidth="1"/>
    <col min="6" max="6" width="18.140625" style="164" customWidth="1"/>
    <col min="7" max="7" width="42" style="117" customWidth="1"/>
    <col min="8" max="8" width="10.140625" style="117" customWidth="1"/>
    <col min="9" max="9" width="9.85546875" style="117" customWidth="1"/>
    <col min="10" max="10" width="37.85546875" style="117" customWidth="1"/>
    <col min="11" max="14" width="10.5703125" style="117" customWidth="1"/>
    <col min="15" max="16" width="15.85546875" style="117" customWidth="1"/>
    <col min="17" max="17" width="18.5703125" style="117" customWidth="1"/>
    <col min="18" max="18" width="15.85546875" style="117" customWidth="1"/>
    <col min="19" max="21" width="14" style="117" customWidth="1"/>
    <col min="22" max="22" width="10" style="117" customWidth="1"/>
    <col min="23" max="23" width="11.140625" style="117" customWidth="1"/>
    <col min="24" max="24" width="10" style="117" customWidth="1"/>
    <col min="25" max="25" width="11.85546875" style="117" customWidth="1"/>
    <col min="26" max="27" width="12.140625" style="117" customWidth="1"/>
    <col min="28" max="29" width="11.140625" style="117" customWidth="1"/>
    <col min="30" max="30" width="12.140625" style="117" customWidth="1"/>
    <col min="31" max="33" width="11.140625" style="117" customWidth="1"/>
    <col min="34" max="34" width="13.42578125" style="117" customWidth="1"/>
    <col min="35" max="35" width="11.85546875" style="117" customWidth="1"/>
    <col min="36" max="36" width="10.42578125" style="117" customWidth="1"/>
    <col min="37" max="37" width="8.85546875" style="117"/>
    <col min="38" max="38" width="27.140625" style="117" customWidth="1"/>
    <col min="39" max="16384" width="8.85546875" style="117"/>
  </cols>
  <sheetData>
    <row r="1" spans="1:36" x14ac:dyDescent="0.25">
      <c r="A1" s="116"/>
      <c r="B1" s="737" t="s">
        <v>40</v>
      </c>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c r="AJ1" s="116"/>
    </row>
    <row r="2" spans="1:36" x14ac:dyDescent="0.25">
      <c r="A2" s="116"/>
      <c r="B2" s="116"/>
      <c r="C2" s="116"/>
      <c r="D2" s="116"/>
      <c r="E2" s="116"/>
      <c r="F2" s="159"/>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row>
    <row r="3" spans="1:36" ht="23.1" customHeight="1" x14ac:dyDescent="0.25">
      <c r="A3" s="116"/>
      <c r="B3" s="307" t="s">
        <v>0</v>
      </c>
      <c r="C3" s="307" t="s">
        <v>1</v>
      </c>
      <c r="D3" s="307" t="s">
        <v>28</v>
      </c>
      <c r="E3" s="307" t="s">
        <v>29</v>
      </c>
      <c r="F3" s="307" t="s">
        <v>30</v>
      </c>
      <c r="G3" s="307" t="s">
        <v>3</v>
      </c>
      <c r="H3" s="307" t="s">
        <v>4</v>
      </c>
      <c r="I3" s="307" t="s">
        <v>5</v>
      </c>
      <c r="J3" s="308" t="s">
        <v>6</v>
      </c>
      <c r="K3" s="308"/>
      <c r="L3" s="308"/>
      <c r="M3" s="308"/>
      <c r="N3" s="305" t="s">
        <v>47</v>
      </c>
      <c r="O3" s="307" t="s">
        <v>31</v>
      </c>
      <c r="P3" s="314" t="s">
        <v>42</v>
      </c>
      <c r="Q3" s="314" t="s">
        <v>32</v>
      </c>
      <c r="R3" s="314" t="s">
        <v>37</v>
      </c>
      <c r="S3" s="314" t="s">
        <v>33</v>
      </c>
      <c r="T3" s="307" t="s">
        <v>55</v>
      </c>
      <c r="U3" s="307" t="s">
        <v>57</v>
      </c>
      <c r="V3" s="308" t="s">
        <v>59</v>
      </c>
      <c r="W3" s="308"/>
      <c r="X3" s="308"/>
      <c r="Y3" s="308"/>
      <c r="Z3" s="308"/>
      <c r="AA3" s="308"/>
      <c r="AB3" s="307" t="s">
        <v>69</v>
      </c>
      <c r="AC3" s="309" t="s">
        <v>75</v>
      </c>
      <c r="AD3" s="311" t="s">
        <v>232</v>
      </c>
      <c r="AE3" s="312"/>
      <c r="AF3" s="313"/>
      <c r="AG3" s="305" t="s">
        <v>27</v>
      </c>
      <c r="AH3" s="305" t="s">
        <v>36</v>
      </c>
      <c r="AI3" s="307" t="s">
        <v>34</v>
      </c>
      <c r="AJ3" s="305" t="s">
        <v>35</v>
      </c>
    </row>
    <row r="4" spans="1:36" ht="168.95" customHeight="1" x14ac:dyDescent="0.25">
      <c r="A4" s="116"/>
      <c r="B4" s="307"/>
      <c r="C4" s="307"/>
      <c r="D4" s="307"/>
      <c r="E4" s="307"/>
      <c r="F4" s="307"/>
      <c r="G4" s="307"/>
      <c r="H4" s="307"/>
      <c r="I4" s="307"/>
      <c r="J4" s="3" t="s">
        <v>7</v>
      </c>
      <c r="K4" s="3" t="s">
        <v>8</v>
      </c>
      <c r="L4" s="3" t="s">
        <v>9</v>
      </c>
      <c r="M4" s="11" t="s">
        <v>10</v>
      </c>
      <c r="N4" s="306"/>
      <c r="O4" s="307"/>
      <c r="P4" s="314"/>
      <c r="Q4" s="314"/>
      <c r="R4" s="314"/>
      <c r="S4" s="314"/>
      <c r="T4" s="307"/>
      <c r="U4" s="307"/>
      <c r="V4" s="3" t="s">
        <v>61</v>
      </c>
      <c r="W4" s="3" t="s">
        <v>62</v>
      </c>
      <c r="X4" s="3" t="s">
        <v>15</v>
      </c>
      <c r="Y4" s="3" t="s">
        <v>63</v>
      </c>
      <c r="Z4" s="3" t="s">
        <v>60</v>
      </c>
      <c r="AA4" s="3" t="s">
        <v>25</v>
      </c>
      <c r="AB4" s="307"/>
      <c r="AC4" s="310"/>
      <c r="AD4" s="3" t="s">
        <v>16</v>
      </c>
      <c r="AE4" s="3" t="s">
        <v>17</v>
      </c>
      <c r="AF4" s="3" t="s">
        <v>26</v>
      </c>
      <c r="AG4" s="306"/>
      <c r="AH4" s="306"/>
      <c r="AI4" s="307"/>
      <c r="AJ4" s="306"/>
    </row>
    <row r="5" spans="1:36" ht="15.75" thickBot="1" x14ac:dyDescent="0.3">
      <c r="A5" s="116"/>
      <c r="B5" s="187">
        <v>1</v>
      </c>
      <c r="C5" s="187">
        <v>2</v>
      </c>
      <c r="D5" s="187">
        <v>3</v>
      </c>
      <c r="E5" s="187">
        <v>4</v>
      </c>
      <c r="F5" s="188">
        <v>5</v>
      </c>
      <c r="G5" s="187">
        <v>6</v>
      </c>
      <c r="H5" s="187">
        <v>7</v>
      </c>
      <c r="I5" s="187">
        <v>8</v>
      </c>
      <c r="J5" s="187">
        <v>9</v>
      </c>
      <c r="K5" s="187">
        <v>10</v>
      </c>
      <c r="L5" s="187">
        <v>11</v>
      </c>
      <c r="M5" s="187">
        <v>12</v>
      </c>
      <c r="N5" s="187">
        <v>13</v>
      </c>
      <c r="O5" s="187">
        <v>14</v>
      </c>
      <c r="P5" s="187">
        <v>15</v>
      </c>
      <c r="Q5" s="187">
        <v>16</v>
      </c>
      <c r="R5" s="187">
        <v>17</v>
      </c>
      <c r="S5" s="189">
        <v>18</v>
      </c>
      <c r="T5" s="187">
        <v>19</v>
      </c>
      <c r="U5" s="187">
        <v>20</v>
      </c>
      <c r="V5" s="187">
        <v>21</v>
      </c>
      <c r="W5" s="187">
        <v>22</v>
      </c>
      <c r="X5" s="187">
        <v>23</v>
      </c>
      <c r="Y5" s="187">
        <v>24</v>
      </c>
      <c r="Z5" s="187">
        <v>25</v>
      </c>
      <c r="AA5" s="187">
        <v>26</v>
      </c>
      <c r="AB5" s="187">
        <v>27</v>
      </c>
      <c r="AC5" s="187">
        <v>28</v>
      </c>
      <c r="AD5" s="187">
        <v>29</v>
      </c>
      <c r="AE5" s="187">
        <v>30</v>
      </c>
      <c r="AF5" s="187">
        <v>31</v>
      </c>
      <c r="AG5" s="187">
        <v>32</v>
      </c>
      <c r="AH5" s="187">
        <v>33</v>
      </c>
      <c r="AI5" s="187">
        <v>34</v>
      </c>
      <c r="AJ5" s="187">
        <v>35</v>
      </c>
    </row>
    <row r="6" spans="1:36" s="161" customFormat="1" ht="52.5" customHeight="1" thickBot="1" x14ac:dyDescent="0.25">
      <c r="A6" s="160"/>
      <c r="B6" s="724" t="s">
        <v>510</v>
      </c>
      <c r="C6" s="719" t="s">
        <v>511</v>
      </c>
      <c r="D6" s="719" t="s">
        <v>512</v>
      </c>
      <c r="E6" s="719" t="s">
        <v>513</v>
      </c>
      <c r="F6" s="719" t="s">
        <v>514</v>
      </c>
      <c r="G6" s="719" t="s">
        <v>515</v>
      </c>
      <c r="H6" s="719" t="s">
        <v>79</v>
      </c>
      <c r="I6" s="719" t="s">
        <v>79</v>
      </c>
      <c r="J6" s="190" t="s">
        <v>516</v>
      </c>
      <c r="K6" s="190" t="s">
        <v>517</v>
      </c>
      <c r="L6" s="186" t="s">
        <v>356</v>
      </c>
      <c r="M6" s="162" t="s">
        <v>518</v>
      </c>
      <c r="N6" s="719" t="s">
        <v>141</v>
      </c>
      <c r="O6" s="728" t="s">
        <v>114</v>
      </c>
      <c r="P6" s="719" t="s">
        <v>143</v>
      </c>
      <c r="Q6" s="719" t="s">
        <v>84</v>
      </c>
      <c r="R6" s="719" t="s">
        <v>85</v>
      </c>
      <c r="S6" s="719" t="s">
        <v>144</v>
      </c>
      <c r="T6" s="625">
        <f>U6</f>
        <v>330000</v>
      </c>
      <c r="U6" s="625">
        <f>V6</f>
        <v>330000</v>
      </c>
      <c r="V6" s="625">
        <v>330000</v>
      </c>
      <c r="W6" s="625">
        <v>0</v>
      </c>
      <c r="X6" s="625">
        <v>0</v>
      </c>
      <c r="Y6" s="625">
        <v>0</v>
      </c>
      <c r="Z6" s="625">
        <v>0</v>
      </c>
      <c r="AA6" s="625">
        <v>0</v>
      </c>
      <c r="AB6" s="726">
        <v>58236</v>
      </c>
      <c r="AC6" s="719" t="s">
        <v>86</v>
      </c>
      <c r="AD6" s="719">
        <v>0</v>
      </c>
      <c r="AE6" s="719">
        <f t="shared" ref="AE6" si="0">V6</f>
        <v>330000</v>
      </c>
      <c r="AF6" s="719">
        <v>0</v>
      </c>
      <c r="AG6" s="719">
        <v>0</v>
      </c>
      <c r="AH6" s="720" t="s">
        <v>519</v>
      </c>
      <c r="AI6" s="720" t="s">
        <v>520</v>
      </c>
      <c r="AJ6" s="730"/>
    </row>
    <row r="7" spans="1:36" s="161" customFormat="1" ht="42.6" customHeight="1" thickBot="1" x14ac:dyDescent="0.25">
      <c r="A7" s="160"/>
      <c r="B7" s="725"/>
      <c r="C7" s="733"/>
      <c r="D7" s="733"/>
      <c r="E7" s="733"/>
      <c r="F7" s="733"/>
      <c r="G7" s="733"/>
      <c r="H7" s="733"/>
      <c r="I7" s="733"/>
      <c r="J7" s="191" t="s">
        <v>521</v>
      </c>
      <c r="K7" s="191" t="s">
        <v>522</v>
      </c>
      <c r="L7" s="185" t="s">
        <v>202</v>
      </c>
      <c r="M7" s="162" t="s">
        <v>518</v>
      </c>
      <c r="N7" s="733"/>
      <c r="O7" s="735"/>
      <c r="P7" s="733"/>
      <c r="Q7" s="733"/>
      <c r="R7" s="733"/>
      <c r="S7" s="733"/>
      <c r="T7" s="626"/>
      <c r="U7" s="626"/>
      <c r="V7" s="626"/>
      <c r="W7" s="626"/>
      <c r="X7" s="626"/>
      <c r="Y7" s="626"/>
      <c r="Z7" s="626"/>
      <c r="AA7" s="626"/>
      <c r="AB7" s="736"/>
      <c r="AC7" s="733"/>
      <c r="AD7" s="733"/>
      <c r="AE7" s="733"/>
      <c r="AF7" s="733"/>
      <c r="AG7" s="733"/>
      <c r="AH7" s="734"/>
      <c r="AI7" s="734"/>
      <c r="AJ7" s="731"/>
    </row>
    <row r="8" spans="1:36" s="161" customFormat="1" ht="52.5" customHeight="1" x14ac:dyDescent="0.2">
      <c r="A8" s="160"/>
      <c r="B8" s="724" t="s">
        <v>523</v>
      </c>
      <c r="C8" s="719" t="s">
        <v>511</v>
      </c>
      <c r="D8" s="719" t="s">
        <v>512</v>
      </c>
      <c r="E8" s="719" t="s">
        <v>513</v>
      </c>
      <c r="F8" s="719" t="s">
        <v>524</v>
      </c>
      <c r="G8" s="719" t="s">
        <v>515</v>
      </c>
      <c r="H8" s="719" t="s">
        <v>79</v>
      </c>
      <c r="I8" s="719" t="s">
        <v>79</v>
      </c>
      <c r="J8" s="190" t="s">
        <v>516</v>
      </c>
      <c r="K8" s="190" t="s">
        <v>517</v>
      </c>
      <c r="L8" s="186" t="s">
        <v>356</v>
      </c>
      <c r="M8" s="162" t="s">
        <v>525</v>
      </c>
      <c r="N8" s="719" t="s">
        <v>141</v>
      </c>
      <c r="O8" s="728" t="s">
        <v>123</v>
      </c>
      <c r="P8" s="719" t="s">
        <v>143</v>
      </c>
      <c r="Q8" s="719" t="s">
        <v>84</v>
      </c>
      <c r="R8" s="719" t="s">
        <v>85</v>
      </c>
      <c r="S8" s="719" t="s">
        <v>144</v>
      </c>
      <c r="T8" s="625">
        <f>U8</f>
        <v>443700</v>
      </c>
      <c r="U8" s="625">
        <f>V8</f>
        <v>443700</v>
      </c>
      <c r="V8" s="625">
        <v>443700</v>
      </c>
      <c r="W8" s="625">
        <v>0</v>
      </c>
      <c r="X8" s="625">
        <v>0</v>
      </c>
      <c r="Y8" s="625">
        <v>0</v>
      </c>
      <c r="Z8" s="625">
        <v>0</v>
      </c>
      <c r="AA8" s="625">
        <v>0</v>
      </c>
      <c r="AB8" s="726">
        <v>78300</v>
      </c>
      <c r="AC8" s="719" t="s">
        <v>86</v>
      </c>
      <c r="AD8" s="719">
        <v>0</v>
      </c>
      <c r="AE8" s="719">
        <f t="shared" ref="AE8" si="1">V8</f>
        <v>443700</v>
      </c>
      <c r="AF8" s="719">
        <v>0</v>
      </c>
      <c r="AG8" s="719">
        <v>0</v>
      </c>
      <c r="AH8" s="720" t="s">
        <v>526</v>
      </c>
      <c r="AI8" s="720" t="s">
        <v>519</v>
      </c>
      <c r="AJ8" s="722">
        <v>45566</v>
      </c>
    </row>
    <row r="9" spans="1:36" s="161" customFormat="1" ht="48.6" customHeight="1" thickBot="1" x14ac:dyDescent="0.25">
      <c r="A9" s="160"/>
      <c r="B9" s="732"/>
      <c r="C9" s="686"/>
      <c r="D9" s="686"/>
      <c r="E9" s="686"/>
      <c r="F9" s="686"/>
      <c r="G9" s="686"/>
      <c r="H9" s="686"/>
      <c r="I9" s="686"/>
      <c r="J9" s="192" t="s">
        <v>521</v>
      </c>
      <c r="K9" s="192" t="s">
        <v>522</v>
      </c>
      <c r="L9" s="193" t="s">
        <v>202</v>
      </c>
      <c r="M9" s="163" t="s">
        <v>525</v>
      </c>
      <c r="N9" s="686"/>
      <c r="O9" s="729"/>
      <c r="P9" s="686"/>
      <c r="Q9" s="686"/>
      <c r="R9" s="686"/>
      <c r="S9" s="686"/>
      <c r="T9" s="680"/>
      <c r="U9" s="680"/>
      <c r="V9" s="680"/>
      <c r="W9" s="680"/>
      <c r="X9" s="680"/>
      <c r="Y9" s="680"/>
      <c r="Z9" s="680"/>
      <c r="AA9" s="680"/>
      <c r="AB9" s="727"/>
      <c r="AC9" s="686"/>
      <c r="AD9" s="686"/>
      <c r="AE9" s="686"/>
      <c r="AF9" s="686"/>
      <c r="AG9" s="686"/>
      <c r="AH9" s="721"/>
      <c r="AI9" s="721"/>
      <c r="AJ9" s="723"/>
    </row>
    <row r="10" spans="1:36" s="161" customFormat="1" ht="52.5" customHeight="1" x14ac:dyDescent="0.2">
      <c r="A10" s="160"/>
      <c r="B10" s="724" t="s">
        <v>527</v>
      </c>
      <c r="C10" s="623" t="s">
        <v>511</v>
      </c>
      <c r="D10" s="623" t="s">
        <v>512</v>
      </c>
      <c r="E10" s="623" t="s">
        <v>513</v>
      </c>
      <c r="F10" s="623" t="s">
        <v>528</v>
      </c>
      <c r="G10" s="623" t="s">
        <v>515</v>
      </c>
      <c r="H10" s="623" t="s">
        <v>79</v>
      </c>
      <c r="I10" s="623" t="s">
        <v>79</v>
      </c>
      <c r="J10" s="194" t="s">
        <v>516</v>
      </c>
      <c r="K10" s="194" t="s">
        <v>517</v>
      </c>
      <c r="L10" s="184" t="s">
        <v>356</v>
      </c>
      <c r="M10" s="195" t="s">
        <v>529</v>
      </c>
      <c r="N10" s="623" t="s">
        <v>141</v>
      </c>
      <c r="O10" s="717" t="s">
        <v>105</v>
      </c>
      <c r="P10" s="623" t="s">
        <v>143</v>
      </c>
      <c r="Q10" s="623" t="s">
        <v>84</v>
      </c>
      <c r="R10" s="623" t="s">
        <v>85</v>
      </c>
      <c r="S10" s="623" t="s">
        <v>144</v>
      </c>
      <c r="T10" s="605">
        <f>U10</f>
        <v>500000</v>
      </c>
      <c r="U10" s="605">
        <f>V10</f>
        <v>500000</v>
      </c>
      <c r="V10" s="605">
        <v>500000</v>
      </c>
      <c r="W10" s="605">
        <v>0</v>
      </c>
      <c r="X10" s="605">
        <v>0</v>
      </c>
      <c r="Y10" s="605">
        <v>0</v>
      </c>
      <c r="Z10" s="605">
        <v>0</v>
      </c>
      <c r="AA10" s="605">
        <v>0</v>
      </c>
      <c r="AB10" s="715">
        <v>88236</v>
      </c>
      <c r="AC10" s="623" t="s">
        <v>86</v>
      </c>
      <c r="AD10" s="623">
        <v>0</v>
      </c>
      <c r="AE10" s="623">
        <f t="shared" ref="AE10" si="2">V10</f>
        <v>500000</v>
      </c>
      <c r="AF10" s="623">
        <v>0</v>
      </c>
      <c r="AG10" s="623">
        <v>0</v>
      </c>
      <c r="AH10" s="713" t="s">
        <v>530</v>
      </c>
      <c r="AI10" s="713" t="s">
        <v>531</v>
      </c>
      <c r="AJ10" s="709"/>
    </row>
    <row r="11" spans="1:36" s="161" customFormat="1" ht="41.1" customHeight="1" thickBot="1" x14ac:dyDescent="0.25">
      <c r="A11" s="160"/>
      <c r="B11" s="725"/>
      <c r="C11" s="612"/>
      <c r="D11" s="612"/>
      <c r="E11" s="612"/>
      <c r="F11" s="612"/>
      <c r="G11" s="612"/>
      <c r="H11" s="612"/>
      <c r="I11" s="612"/>
      <c r="J11" s="191" t="s">
        <v>521</v>
      </c>
      <c r="K11" s="191" t="s">
        <v>522</v>
      </c>
      <c r="L11" s="185" t="s">
        <v>202</v>
      </c>
      <c r="M11" s="196" t="s">
        <v>529</v>
      </c>
      <c r="N11" s="612"/>
      <c r="O11" s="718"/>
      <c r="P11" s="612"/>
      <c r="Q11" s="612"/>
      <c r="R11" s="612"/>
      <c r="S11" s="612"/>
      <c r="T11" s="606"/>
      <c r="U11" s="606"/>
      <c r="V11" s="606"/>
      <c r="W11" s="606"/>
      <c r="X11" s="606"/>
      <c r="Y11" s="606"/>
      <c r="Z11" s="606"/>
      <c r="AA11" s="606"/>
      <c r="AB11" s="716"/>
      <c r="AC11" s="612"/>
      <c r="AD11" s="612"/>
      <c r="AE11" s="612"/>
      <c r="AF11" s="612"/>
      <c r="AG11" s="612"/>
      <c r="AH11" s="714"/>
      <c r="AI11" s="714"/>
      <c r="AJ11" s="710"/>
    </row>
    <row r="12" spans="1:36" s="16" customFormat="1" ht="27" customHeight="1" x14ac:dyDescent="0.2">
      <c r="A12" s="711"/>
      <c r="B12" s="696" t="s">
        <v>131</v>
      </c>
      <c r="C12" s="617" t="s">
        <v>132</v>
      </c>
      <c r="D12" s="617" t="s">
        <v>133</v>
      </c>
      <c r="E12" s="692" t="s">
        <v>134</v>
      </c>
      <c r="F12" s="660" t="s">
        <v>135</v>
      </c>
      <c r="G12" s="617" t="s">
        <v>136</v>
      </c>
      <c r="H12" s="617" t="s">
        <v>79</v>
      </c>
      <c r="I12" s="617" t="s">
        <v>79</v>
      </c>
      <c r="J12" s="197" t="s">
        <v>137</v>
      </c>
      <c r="K12" s="197" t="s">
        <v>138</v>
      </c>
      <c r="L12" s="86" t="s">
        <v>139</v>
      </c>
      <c r="M12" s="198" t="s">
        <v>140</v>
      </c>
      <c r="N12" s="617" t="s">
        <v>141</v>
      </c>
      <c r="O12" s="693" t="s">
        <v>142</v>
      </c>
      <c r="P12" s="686" t="s">
        <v>143</v>
      </c>
      <c r="Q12" s="686" t="s">
        <v>84</v>
      </c>
      <c r="R12" s="686" t="s">
        <v>85</v>
      </c>
      <c r="S12" s="686" t="s">
        <v>144</v>
      </c>
      <c r="T12" s="680">
        <f>+V12+V16+V20</f>
        <v>480000</v>
      </c>
      <c r="U12" s="681">
        <f t="shared" ref="U12" si="3">V12</f>
        <v>80000</v>
      </c>
      <c r="V12" s="681">
        <v>80000</v>
      </c>
      <c r="W12" s="684">
        <v>0</v>
      </c>
      <c r="X12" s="684">
        <v>0</v>
      </c>
      <c r="Y12" s="684">
        <v>0</v>
      </c>
      <c r="Z12" s="684">
        <v>0</v>
      </c>
      <c r="AA12" s="684">
        <v>0</v>
      </c>
      <c r="AB12" s="659">
        <v>14118</v>
      </c>
      <c r="AC12" s="611" t="s">
        <v>145</v>
      </c>
      <c r="AD12" s="611">
        <v>0</v>
      </c>
      <c r="AE12" s="611">
        <f t="shared" ref="AE12" si="4">V12</f>
        <v>80000</v>
      </c>
      <c r="AF12" s="611">
        <v>0</v>
      </c>
      <c r="AG12" s="611">
        <v>0</v>
      </c>
      <c r="AH12" s="707" t="s">
        <v>146</v>
      </c>
      <c r="AI12" s="707" t="s">
        <v>147</v>
      </c>
      <c r="AJ12" s="708">
        <v>45306</v>
      </c>
    </row>
    <row r="13" spans="1:36" s="16" customFormat="1" ht="19.5" customHeight="1" x14ac:dyDescent="0.2">
      <c r="A13" s="712"/>
      <c r="B13" s="696"/>
      <c r="C13" s="617"/>
      <c r="D13" s="617"/>
      <c r="E13" s="692"/>
      <c r="F13" s="700"/>
      <c r="G13" s="617"/>
      <c r="H13" s="617"/>
      <c r="I13" s="617"/>
      <c r="J13" s="199" t="s">
        <v>148</v>
      </c>
      <c r="K13" s="199" t="s">
        <v>149</v>
      </c>
      <c r="L13" s="18" t="s">
        <v>150</v>
      </c>
      <c r="M13" s="18" t="s">
        <v>151</v>
      </c>
      <c r="N13" s="617"/>
      <c r="O13" s="701"/>
      <c r="P13" s="686"/>
      <c r="Q13" s="686"/>
      <c r="R13" s="686"/>
      <c r="S13" s="686"/>
      <c r="T13" s="680"/>
      <c r="U13" s="694"/>
      <c r="V13" s="694"/>
      <c r="W13" s="698"/>
      <c r="X13" s="698"/>
      <c r="Y13" s="698"/>
      <c r="Z13" s="698"/>
      <c r="AA13" s="698"/>
      <c r="AB13" s="659"/>
      <c r="AC13" s="653"/>
      <c r="AD13" s="653"/>
      <c r="AE13" s="653"/>
      <c r="AF13" s="653"/>
      <c r="AG13" s="653"/>
      <c r="AH13" s="687"/>
      <c r="AI13" s="687"/>
      <c r="AJ13" s="689"/>
    </row>
    <row r="14" spans="1:36" s="16" customFormat="1" ht="27.95" customHeight="1" x14ac:dyDescent="0.2">
      <c r="A14" s="712"/>
      <c r="B14" s="696"/>
      <c r="C14" s="617"/>
      <c r="D14" s="617"/>
      <c r="E14" s="692"/>
      <c r="F14" s="700"/>
      <c r="G14" s="617"/>
      <c r="H14" s="617"/>
      <c r="I14" s="617"/>
      <c r="J14" s="199" t="s">
        <v>152</v>
      </c>
      <c r="K14" s="199" t="s">
        <v>153</v>
      </c>
      <c r="L14" s="18" t="s">
        <v>139</v>
      </c>
      <c r="M14" s="200" t="s">
        <v>140</v>
      </c>
      <c r="N14" s="617"/>
      <c r="O14" s="701"/>
      <c r="P14" s="686"/>
      <c r="Q14" s="686"/>
      <c r="R14" s="686"/>
      <c r="S14" s="686"/>
      <c r="T14" s="680"/>
      <c r="U14" s="694"/>
      <c r="V14" s="694"/>
      <c r="W14" s="698"/>
      <c r="X14" s="698"/>
      <c r="Y14" s="698"/>
      <c r="Z14" s="698"/>
      <c r="AA14" s="698"/>
      <c r="AB14" s="659"/>
      <c r="AC14" s="653"/>
      <c r="AD14" s="653"/>
      <c r="AE14" s="653"/>
      <c r="AF14" s="653"/>
      <c r="AG14" s="653"/>
      <c r="AH14" s="687"/>
      <c r="AI14" s="687"/>
      <c r="AJ14" s="689"/>
    </row>
    <row r="15" spans="1:36" s="16" customFormat="1" ht="33.950000000000003" customHeight="1" x14ac:dyDescent="0.2">
      <c r="A15" s="712"/>
      <c r="B15" s="696"/>
      <c r="C15" s="617"/>
      <c r="D15" s="617"/>
      <c r="E15" s="692"/>
      <c r="F15" s="700"/>
      <c r="G15" s="617"/>
      <c r="H15" s="660"/>
      <c r="I15" s="660"/>
      <c r="J15" s="199" t="s">
        <v>154</v>
      </c>
      <c r="K15" s="199" t="s">
        <v>155</v>
      </c>
      <c r="L15" s="18" t="s">
        <v>156</v>
      </c>
      <c r="M15" s="18" t="s">
        <v>157</v>
      </c>
      <c r="N15" s="660"/>
      <c r="O15" s="701"/>
      <c r="P15" s="611"/>
      <c r="Q15" s="611"/>
      <c r="R15" s="611"/>
      <c r="S15" s="611"/>
      <c r="T15" s="680"/>
      <c r="U15" s="694"/>
      <c r="V15" s="694"/>
      <c r="W15" s="698"/>
      <c r="X15" s="698"/>
      <c r="Y15" s="698"/>
      <c r="Z15" s="698"/>
      <c r="AA15" s="698"/>
      <c r="AB15" s="654"/>
      <c r="AC15" s="653"/>
      <c r="AD15" s="653"/>
      <c r="AE15" s="653"/>
      <c r="AF15" s="653"/>
      <c r="AG15" s="653"/>
      <c r="AH15" s="687"/>
      <c r="AI15" s="687"/>
      <c r="AJ15" s="689"/>
    </row>
    <row r="16" spans="1:36" s="16" customFormat="1" ht="27" customHeight="1" x14ac:dyDescent="0.2">
      <c r="A16" s="712"/>
      <c r="B16" s="696"/>
      <c r="C16" s="617"/>
      <c r="D16" s="617"/>
      <c r="E16" s="692"/>
      <c r="F16" s="700" t="s">
        <v>158</v>
      </c>
      <c r="G16" s="617"/>
      <c r="H16" s="652" t="s">
        <v>79</v>
      </c>
      <c r="I16" s="652" t="s">
        <v>79</v>
      </c>
      <c r="J16" s="199" t="s">
        <v>137</v>
      </c>
      <c r="K16" s="199" t="s">
        <v>138</v>
      </c>
      <c r="L16" s="18" t="s">
        <v>139</v>
      </c>
      <c r="M16" s="200" t="s">
        <v>159</v>
      </c>
      <c r="N16" s="652" t="s">
        <v>141</v>
      </c>
      <c r="O16" s="701" t="s">
        <v>160</v>
      </c>
      <c r="P16" s="685" t="s">
        <v>143</v>
      </c>
      <c r="Q16" s="685" t="s">
        <v>84</v>
      </c>
      <c r="R16" s="685" t="s">
        <v>85</v>
      </c>
      <c r="S16" s="685" t="s">
        <v>144</v>
      </c>
      <c r="T16" s="680"/>
      <c r="U16" s="694">
        <f>V16</f>
        <v>125000</v>
      </c>
      <c r="V16" s="694">
        <v>125000</v>
      </c>
      <c r="W16" s="698">
        <v>0</v>
      </c>
      <c r="X16" s="698">
        <v>0</v>
      </c>
      <c r="Y16" s="698">
        <v>0</v>
      </c>
      <c r="Z16" s="698">
        <v>0</v>
      </c>
      <c r="AA16" s="698">
        <v>0</v>
      </c>
      <c r="AB16" s="648">
        <v>22059</v>
      </c>
      <c r="AC16" s="653" t="s">
        <v>145</v>
      </c>
      <c r="AD16" s="653">
        <v>0</v>
      </c>
      <c r="AE16" s="653">
        <f t="shared" ref="AE16" si="5">V16</f>
        <v>125000</v>
      </c>
      <c r="AF16" s="653">
        <v>0</v>
      </c>
      <c r="AG16" s="653">
        <v>0</v>
      </c>
      <c r="AH16" s="687"/>
      <c r="AI16" s="687"/>
      <c r="AJ16" s="689"/>
    </row>
    <row r="17" spans="1:36" s="16" customFormat="1" ht="21.6" customHeight="1" x14ac:dyDescent="0.2">
      <c r="A17" s="712"/>
      <c r="B17" s="696"/>
      <c r="C17" s="617"/>
      <c r="D17" s="617"/>
      <c r="E17" s="692"/>
      <c r="F17" s="700"/>
      <c r="G17" s="617"/>
      <c r="H17" s="617"/>
      <c r="I17" s="617"/>
      <c r="J17" s="199" t="s">
        <v>148</v>
      </c>
      <c r="K17" s="199" t="s">
        <v>149</v>
      </c>
      <c r="L17" s="18" t="s">
        <v>150</v>
      </c>
      <c r="M17" s="200" t="s">
        <v>161</v>
      </c>
      <c r="N17" s="617"/>
      <c r="O17" s="701"/>
      <c r="P17" s="686"/>
      <c r="Q17" s="686"/>
      <c r="R17" s="686"/>
      <c r="S17" s="686"/>
      <c r="T17" s="680"/>
      <c r="U17" s="694"/>
      <c r="V17" s="694"/>
      <c r="W17" s="698"/>
      <c r="X17" s="698"/>
      <c r="Y17" s="698"/>
      <c r="Z17" s="698"/>
      <c r="AA17" s="698"/>
      <c r="AB17" s="659"/>
      <c r="AC17" s="653"/>
      <c r="AD17" s="653"/>
      <c r="AE17" s="653"/>
      <c r="AF17" s="653"/>
      <c r="AG17" s="653"/>
      <c r="AH17" s="687"/>
      <c r="AI17" s="687"/>
      <c r="AJ17" s="689"/>
    </row>
    <row r="18" spans="1:36" s="16" customFormat="1" ht="24.6" customHeight="1" x14ac:dyDescent="0.2">
      <c r="A18" s="712"/>
      <c r="B18" s="696"/>
      <c r="C18" s="617"/>
      <c r="D18" s="617"/>
      <c r="E18" s="692"/>
      <c r="F18" s="700"/>
      <c r="G18" s="617"/>
      <c r="H18" s="617"/>
      <c r="I18" s="617"/>
      <c r="J18" s="199" t="s">
        <v>152</v>
      </c>
      <c r="K18" s="199" t="s">
        <v>153</v>
      </c>
      <c r="L18" s="18" t="s">
        <v>139</v>
      </c>
      <c r="M18" s="200" t="s">
        <v>159</v>
      </c>
      <c r="N18" s="617"/>
      <c r="O18" s="701"/>
      <c r="P18" s="686"/>
      <c r="Q18" s="686"/>
      <c r="R18" s="686"/>
      <c r="S18" s="686"/>
      <c r="T18" s="680"/>
      <c r="U18" s="694"/>
      <c r="V18" s="694"/>
      <c r="W18" s="698"/>
      <c r="X18" s="698"/>
      <c r="Y18" s="698"/>
      <c r="Z18" s="698"/>
      <c r="AA18" s="698"/>
      <c r="AB18" s="659"/>
      <c r="AC18" s="653"/>
      <c r="AD18" s="653"/>
      <c r="AE18" s="653"/>
      <c r="AF18" s="653"/>
      <c r="AG18" s="653"/>
      <c r="AH18" s="687"/>
      <c r="AI18" s="687"/>
      <c r="AJ18" s="689"/>
    </row>
    <row r="19" spans="1:36" s="16" customFormat="1" ht="34.5" customHeight="1" x14ac:dyDescent="0.2">
      <c r="A19" s="712"/>
      <c r="B19" s="696"/>
      <c r="C19" s="617"/>
      <c r="D19" s="617"/>
      <c r="E19" s="692"/>
      <c r="F19" s="700"/>
      <c r="G19" s="617"/>
      <c r="H19" s="660"/>
      <c r="I19" s="660"/>
      <c r="J19" s="199" t="s">
        <v>154</v>
      </c>
      <c r="K19" s="199" t="s">
        <v>155</v>
      </c>
      <c r="L19" s="18" t="s">
        <v>156</v>
      </c>
      <c r="M19" s="18" t="s">
        <v>162</v>
      </c>
      <c r="N19" s="660"/>
      <c r="O19" s="701"/>
      <c r="P19" s="611"/>
      <c r="Q19" s="611"/>
      <c r="R19" s="611"/>
      <c r="S19" s="611"/>
      <c r="T19" s="680"/>
      <c r="U19" s="694"/>
      <c r="V19" s="694"/>
      <c r="W19" s="698"/>
      <c r="X19" s="698"/>
      <c r="Y19" s="698"/>
      <c r="Z19" s="698"/>
      <c r="AA19" s="698"/>
      <c r="AB19" s="654"/>
      <c r="AC19" s="653"/>
      <c r="AD19" s="653"/>
      <c r="AE19" s="653"/>
      <c r="AF19" s="653"/>
      <c r="AG19" s="653"/>
      <c r="AH19" s="687"/>
      <c r="AI19" s="687"/>
      <c r="AJ19" s="689"/>
    </row>
    <row r="20" spans="1:36" s="16" customFormat="1" ht="28.5" customHeight="1" x14ac:dyDescent="0.2">
      <c r="A20" s="712"/>
      <c r="B20" s="696"/>
      <c r="C20" s="617"/>
      <c r="D20" s="617"/>
      <c r="E20" s="692"/>
      <c r="F20" s="700" t="s">
        <v>163</v>
      </c>
      <c r="G20" s="617"/>
      <c r="H20" s="652" t="s">
        <v>79</v>
      </c>
      <c r="I20" s="652" t="s">
        <v>79</v>
      </c>
      <c r="J20" s="199" t="s">
        <v>137</v>
      </c>
      <c r="K20" s="199" t="s">
        <v>138</v>
      </c>
      <c r="L20" s="18" t="s">
        <v>139</v>
      </c>
      <c r="M20" s="200" t="s">
        <v>164</v>
      </c>
      <c r="N20" s="652" t="s">
        <v>141</v>
      </c>
      <c r="O20" s="701" t="s">
        <v>160</v>
      </c>
      <c r="P20" s="685" t="s">
        <v>143</v>
      </c>
      <c r="Q20" s="685" t="s">
        <v>84</v>
      </c>
      <c r="R20" s="685" t="s">
        <v>85</v>
      </c>
      <c r="S20" s="685" t="s">
        <v>144</v>
      </c>
      <c r="T20" s="680"/>
      <c r="U20" s="694">
        <f>V20</f>
        <v>275000</v>
      </c>
      <c r="V20" s="694">
        <v>275000</v>
      </c>
      <c r="W20" s="698">
        <v>0</v>
      </c>
      <c r="X20" s="698">
        <v>0</v>
      </c>
      <c r="Y20" s="698">
        <v>0</v>
      </c>
      <c r="Z20" s="698">
        <v>0</v>
      </c>
      <c r="AA20" s="698">
        <v>0</v>
      </c>
      <c r="AB20" s="648">
        <v>48530</v>
      </c>
      <c r="AC20" s="653" t="s">
        <v>145</v>
      </c>
      <c r="AD20" s="653">
        <v>0</v>
      </c>
      <c r="AE20" s="653">
        <f t="shared" ref="AE20" si="6">V20</f>
        <v>275000</v>
      </c>
      <c r="AF20" s="653">
        <v>0</v>
      </c>
      <c r="AG20" s="653">
        <v>0</v>
      </c>
      <c r="AH20" s="687"/>
      <c r="AI20" s="687"/>
      <c r="AJ20" s="689"/>
    </row>
    <row r="21" spans="1:36" s="16" customFormat="1" ht="21" customHeight="1" x14ac:dyDescent="0.2">
      <c r="A21" s="712"/>
      <c r="B21" s="696"/>
      <c r="C21" s="617"/>
      <c r="D21" s="617"/>
      <c r="E21" s="692"/>
      <c r="F21" s="700"/>
      <c r="G21" s="617"/>
      <c r="H21" s="617"/>
      <c r="I21" s="617"/>
      <c r="J21" s="199" t="s">
        <v>148</v>
      </c>
      <c r="K21" s="199" t="s">
        <v>149</v>
      </c>
      <c r="L21" s="18" t="s">
        <v>150</v>
      </c>
      <c r="M21" s="200" t="s">
        <v>165</v>
      </c>
      <c r="N21" s="617"/>
      <c r="O21" s="701"/>
      <c r="P21" s="686"/>
      <c r="Q21" s="686"/>
      <c r="R21" s="686"/>
      <c r="S21" s="686"/>
      <c r="T21" s="680"/>
      <c r="U21" s="694"/>
      <c r="V21" s="694"/>
      <c r="W21" s="698"/>
      <c r="X21" s="698"/>
      <c r="Y21" s="698"/>
      <c r="Z21" s="698"/>
      <c r="AA21" s="698"/>
      <c r="AB21" s="659"/>
      <c r="AC21" s="653"/>
      <c r="AD21" s="653"/>
      <c r="AE21" s="653"/>
      <c r="AF21" s="653"/>
      <c r="AG21" s="653"/>
      <c r="AH21" s="687"/>
      <c r="AI21" s="687"/>
      <c r="AJ21" s="689"/>
    </row>
    <row r="22" spans="1:36" s="16" customFormat="1" ht="26.1" customHeight="1" x14ac:dyDescent="0.2">
      <c r="A22" s="712"/>
      <c r="B22" s="696"/>
      <c r="C22" s="617"/>
      <c r="D22" s="617"/>
      <c r="E22" s="692"/>
      <c r="F22" s="700"/>
      <c r="G22" s="617"/>
      <c r="H22" s="617"/>
      <c r="I22" s="617"/>
      <c r="J22" s="199" t="s">
        <v>152</v>
      </c>
      <c r="K22" s="199" t="s">
        <v>153</v>
      </c>
      <c r="L22" s="18" t="s">
        <v>139</v>
      </c>
      <c r="M22" s="200" t="s">
        <v>164</v>
      </c>
      <c r="N22" s="617"/>
      <c r="O22" s="701"/>
      <c r="P22" s="686"/>
      <c r="Q22" s="686"/>
      <c r="R22" s="686"/>
      <c r="S22" s="686"/>
      <c r="T22" s="680"/>
      <c r="U22" s="694"/>
      <c r="V22" s="694"/>
      <c r="W22" s="698"/>
      <c r="X22" s="698"/>
      <c r="Y22" s="698"/>
      <c r="Z22" s="698"/>
      <c r="AA22" s="698"/>
      <c r="AB22" s="659"/>
      <c r="AC22" s="653"/>
      <c r="AD22" s="653"/>
      <c r="AE22" s="653"/>
      <c r="AF22" s="653"/>
      <c r="AG22" s="653"/>
      <c r="AH22" s="687"/>
      <c r="AI22" s="687"/>
      <c r="AJ22" s="689"/>
    </row>
    <row r="23" spans="1:36" s="16" customFormat="1" ht="35.450000000000003" customHeight="1" x14ac:dyDescent="0.2">
      <c r="A23" s="712"/>
      <c r="B23" s="697"/>
      <c r="C23" s="660"/>
      <c r="D23" s="660"/>
      <c r="E23" s="693"/>
      <c r="F23" s="700"/>
      <c r="G23" s="660"/>
      <c r="H23" s="660"/>
      <c r="I23" s="660"/>
      <c r="J23" s="199" t="s">
        <v>154</v>
      </c>
      <c r="K23" s="199" t="s">
        <v>155</v>
      </c>
      <c r="L23" s="18" t="s">
        <v>156</v>
      </c>
      <c r="M23" s="18" t="s">
        <v>157</v>
      </c>
      <c r="N23" s="660"/>
      <c r="O23" s="701"/>
      <c r="P23" s="611"/>
      <c r="Q23" s="611"/>
      <c r="R23" s="611"/>
      <c r="S23" s="611"/>
      <c r="T23" s="681"/>
      <c r="U23" s="694"/>
      <c r="V23" s="694"/>
      <c r="W23" s="698"/>
      <c r="X23" s="698"/>
      <c r="Y23" s="698"/>
      <c r="Z23" s="698"/>
      <c r="AA23" s="698"/>
      <c r="AB23" s="654"/>
      <c r="AC23" s="653"/>
      <c r="AD23" s="653"/>
      <c r="AE23" s="653"/>
      <c r="AF23" s="653"/>
      <c r="AG23" s="653"/>
      <c r="AH23" s="687"/>
      <c r="AI23" s="687"/>
      <c r="AJ23" s="690"/>
    </row>
    <row r="24" spans="1:36" s="16" customFormat="1" ht="30" customHeight="1" x14ac:dyDescent="0.2">
      <c r="A24" s="17"/>
      <c r="B24" s="695" t="s">
        <v>166</v>
      </c>
      <c r="C24" s="652" t="s">
        <v>132</v>
      </c>
      <c r="D24" s="652" t="s">
        <v>133</v>
      </c>
      <c r="E24" s="691" t="s">
        <v>134</v>
      </c>
      <c r="F24" s="700" t="s">
        <v>167</v>
      </c>
      <c r="G24" s="652" t="s">
        <v>136</v>
      </c>
      <c r="H24" s="652" t="s">
        <v>79</v>
      </c>
      <c r="I24" s="652" t="s">
        <v>79</v>
      </c>
      <c r="J24" s="199" t="s">
        <v>137</v>
      </c>
      <c r="K24" s="199" t="s">
        <v>138</v>
      </c>
      <c r="L24" s="18" t="s">
        <v>139</v>
      </c>
      <c r="M24" s="200" t="s">
        <v>168</v>
      </c>
      <c r="N24" s="652" t="s">
        <v>141</v>
      </c>
      <c r="O24" s="700" t="s">
        <v>169</v>
      </c>
      <c r="P24" s="685" t="s">
        <v>143</v>
      </c>
      <c r="Q24" s="685" t="s">
        <v>84</v>
      </c>
      <c r="R24" s="685" t="s">
        <v>85</v>
      </c>
      <c r="S24" s="685" t="s">
        <v>144</v>
      </c>
      <c r="T24" s="679">
        <f>+V24+V28</f>
        <v>0</v>
      </c>
      <c r="U24" s="694">
        <f>V24</f>
        <v>0</v>
      </c>
      <c r="V24" s="694">
        <v>0</v>
      </c>
      <c r="W24" s="698">
        <v>0</v>
      </c>
      <c r="X24" s="698">
        <v>0</v>
      </c>
      <c r="Y24" s="698">
        <v>0</v>
      </c>
      <c r="Z24" s="698">
        <v>0</v>
      </c>
      <c r="AA24" s="698">
        <v>0</v>
      </c>
      <c r="AB24" s="648">
        <v>0</v>
      </c>
      <c r="AC24" s="653" t="s">
        <v>145</v>
      </c>
      <c r="AD24" s="653">
        <v>0</v>
      </c>
      <c r="AE24" s="653">
        <f>V24</f>
        <v>0</v>
      </c>
      <c r="AF24" s="653">
        <v>0</v>
      </c>
      <c r="AG24" s="653">
        <v>0</v>
      </c>
      <c r="AH24" s="687" t="s">
        <v>147</v>
      </c>
      <c r="AI24" s="687" t="s">
        <v>170</v>
      </c>
      <c r="AJ24" s="699" t="s">
        <v>609</v>
      </c>
    </row>
    <row r="25" spans="1:36" s="16" customFormat="1" ht="26.45" customHeight="1" x14ac:dyDescent="0.2">
      <c r="A25" s="17"/>
      <c r="B25" s="696"/>
      <c r="C25" s="617"/>
      <c r="D25" s="617"/>
      <c r="E25" s="692"/>
      <c r="F25" s="700"/>
      <c r="G25" s="617"/>
      <c r="H25" s="617"/>
      <c r="I25" s="617"/>
      <c r="J25" s="199" t="s">
        <v>148</v>
      </c>
      <c r="K25" s="199" t="s">
        <v>149</v>
      </c>
      <c r="L25" s="18" t="s">
        <v>150</v>
      </c>
      <c r="M25" s="18" t="s">
        <v>171</v>
      </c>
      <c r="N25" s="617"/>
      <c r="O25" s="700"/>
      <c r="P25" s="686"/>
      <c r="Q25" s="686"/>
      <c r="R25" s="686"/>
      <c r="S25" s="686"/>
      <c r="T25" s="680"/>
      <c r="U25" s="694"/>
      <c r="V25" s="694"/>
      <c r="W25" s="698"/>
      <c r="X25" s="698"/>
      <c r="Y25" s="698"/>
      <c r="Z25" s="698"/>
      <c r="AA25" s="698"/>
      <c r="AB25" s="659"/>
      <c r="AC25" s="653"/>
      <c r="AD25" s="653"/>
      <c r="AE25" s="653"/>
      <c r="AF25" s="653"/>
      <c r="AG25" s="653"/>
      <c r="AH25" s="687"/>
      <c r="AI25" s="687"/>
      <c r="AJ25" s="686"/>
    </row>
    <row r="26" spans="1:36" s="16" customFormat="1" ht="27" customHeight="1" x14ac:dyDescent="0.2">
      <c r="A26" s="17"/>
      <c r="B26" s="696"/>
      <c r="C26" s="617"/>
      <c r="D26" s="617"/>
      <c r="E26" s="692"/>
      <c r="F26" s="700"/>
      <c r="G26" s="617"/>
      <c r="H26" s="617"/>
      <c r="I26" s="617"/>
      <c r="J26" s="199" t="s">
        <v>152</v>
      </c>
      <c r="K26" s="199" t="s">
        <v>153</v>
      </c>
      <c r="L26" s="18" t="s">
        <v>139</v>
      </c>
      <c r="M26" s="200" t="s">
        <v>172</v>
      </c>
      <c r="N26" s="617"/>
      <c r="O26" s="700"/>
      <c r="P26" s="686"/>
      <c r="Q26" s="686"/>
      <c r="R26" s="686"/>
      <c r="S26" s="686"/>
      <c r="T26" s="680"/>
      <c r="U26" s="694"/>
      <c r="V26" s="694"/>
      <c r="W26" s="698"/>
      <c r="X26" s="698"/>
      <c r="Y26" s="698"/>
      <c r="Z26" s="698"/>
      <c r="AA26" s="698"/>
      <c r="AB26" s="659"/>
      <c r="AC26" s="653"/>
      <c r="AD26" s="653"/>
      <c r="AE26" s="653"/>
      <c r="AF26" s="653"/>
      <c r="AG26" s="653"/>
      <c r="AH26" s="687"/>
      <c r="AI26" s="687"/>
      <c r="AJ26" s="686"/>
    </row>
    <row r="27" spans="1:36" s="16" customFormat="1" ht="41.45" customHeight="1" x14ac:dyDescent="0.2">
      <c r="A27" s="17"/>
      <c r="B27" s="696"/>
      <c r="C27" s="617"/>
      <c r="D27" s="617"/>
      <c r="E27" s="692"/>
      <c r="F27" s="700"/>
      <c r="G27" s="617"/>
      <c r="H27" s="660"/>
      <c r="I27" s="660"/>
      <c r="J27" s="199" t="s">
        <v>154</v>
      </c>
      <c r="K27" s="199" t="s">
        <v>155</v>
      </c>
      <c r="L27" s="18" t="s">
        <v>156</v>
      </c>
      <c r="M27" s="18" t="s">
        <v>173</v>
      </c>
      <c r="N27" s="660"/>
      <c r="O27" s="700"/>
      <c r="P27" s="611"/>
      <c r="Q27" s="611"/>
      <c r="R27" s="611"/>
      <c r="S27" s="611"/>
      <c r="T27" s="680"/>
      <c r="U27" s="694"/>
      <c r="V27" s="694"/>
      <c r="W27" s="698"/>
      <c r="X27" s="698"/>
      <c r="Y27" s="698"/>
      <c r="Z27" s="698"/>
      <c r="AA27" s="698"/>
      <c r="AB27" s="654"/>
      <c r="AC27" s="653"/>
      <c r="AD27" s="653"/>
      <c r="AE27" s="653"/>
      <c r="AF27" s="653"/>
      <c r="AG27" s="653"/>
      <c r="AH27" s="687"/>
      <c r="AI27" s="687"/>
      <c r="AJ27" s="686"/>
    </row>
    <row r="28" spans="1:36" s="16" customFormat="1" ht="27.6" customHeight="1" x14ac:dyDescent="0.2">
      <c r="A28" s="17"/>
      <c r="B28" s="696"/>
      <c r="C28" s="617"/>
      <c r="D28" s="617"/>
      <c r="E28" s="692"/>
      <c r="F28" s="700" t="s">
        <v>174</v>
      </c>
      <c r="G28" s="617"/>
      <c r="H28" s="652" t="s">
        <v>79</v>
      </c>
      <c r="I28" s="652" t="s">
        <v>79</v>
      </c>
      <c r="J28" s="199" t="s">
        <v>137</v>
      </c>
      <c r="K28" s="199" t="s">
        <v>138</v>
      </c>
      <c r="L28" s="18" t="s">
        <v>139</v>
      </c>
      <c r="M28" s="200" t="s">
        <v>168</v>
      </c>
      <c r="N28" s="652" t="s">
        <v>141</v>
      </c>
      <c r="O28" s="701" t="s">
        <v>169</v>
      </c>
      <c r="P28" s="685" t="s">
        <v>143</v>
      </c>
      <c r="Q28" s="685" t="s">
        <v>84</v>
      </c>
      <c r="R28" s="685" t="s">
        <v>85</v>
      </c>
      <c r="S28" s="685" t="s">
        <v>144</v>
      </c>
      <c r="T28" s="680"/>
      <c r="U28" s="694">
        <f t="shared" ref="U28" si="7">V28</f>
        <v>0</v>
      </c>
      <c r="V28" s="694">
        <v>0</v>
      </c>
      <c r="W28" s="698">
        <v>0</v>
      </c>
      <c r="X28" s="698">
        <v>0</v>
      </c>
      <c r="Y28" s="698">
        <v>0</v>
      </c>
      <c r="Z28" s="698">
        <v>0</v>
      </c>
      <c r="AA28" s="698">
        <v>0</v>
      </c>
      <c r="AB28" s="648">
        <v>0</v>
      </c>
      <c r="AC28" s="653" t="s">
        <v>145</v>
      </c>
      <c r="AD28" s="653">
        <v>0</v>
      </c>
      <c r="AE28" s="653">
        <f t="shared" ref="AE28" si="8">V28</f>
        <v>0</v>
      </c>
      <c r="AF28" s="653">
        <v>0</v>
      </c>
      <c r="AG28" s="653">
        <v>0</v>
      </c>
      <c r="AH28" s="687"/>
      <c r="AI28" s="687"/>
      <c r="AJ28" s="686"/>
    </row>
    <row r="29" spans="1:36" s="16" customFormat="1" ht="22.5" customHeight="1" x14ac:dyDescent="0.2">
      <c r="A29" s="17"/>
      <c r="B29" s="696"/>
      <c r="C29" s="617"/>
      <c r="D29" s="617"/>
      <c r="E29" s="692"/>
      <c r="F29" s="700"/>
      <c r="G29" s="617"/>
      <c r="H29" s="617"/>
      <c r="I29" s="617"/>
      <c r="J29" s="199" t="s">
        <v>148</v>
      </c>
      <c r="K29" s="199" t="s">
        <v>149</v>
      </c>
      <c r="L29" s="18" t="s">
        <v>150</v>
      </c>
      <c r="M29" s="18" t="s">
        <v>175</v>
      </c>
      <c r="N29" s="617"/>
      <c r="O29" s="701"/>
      <c r="P29" s="686"/>
      <c r="Q29" s="686"/>
      <c r="R29" s="686"/>
      <c r="S29" s="686"/>
      <c r="T29" s="680"/>
      <c r="U29" s="694"/>
      <c r="V29" s="694"/>
      <c r="W29" s="698"/>
      <c r="X29" s="698"/>
      <c r="Y29" s="698"/>
      <c r="Z29" s="698"/>
      <c r="AA29" s="698"/>
      <c r="AB29" s="659"/>
      <c r="AC29" s="653"/>
      <c r="AD29" s="653"/>
      <c r="AE29" s="653"/>
      <c r="AF29" s="653"/>
      <c r="AG29" s="653"/>
      <c r="AH29" s="687"/>
      <c r="AI29" s="687"/>
      <c r="AJ29" s="686"/>
    </row>
    <row r="30" spans="1:36" s="16" customFormat="1" ht="23.1" customHeight="1" x14ac:dyDescent="0.2">
      <c r="A30" s="17"/>
      <c r="B30" s="696"/>
      <c r="C30" s="617"/>
      <c r="D30" s="617"/>
      <c r="E30" s="692"/>
      <c r="F30" s="700"/>
      <c r="G30" s="617"/>
      <c r="H30" s="617"/>
      <c r="I30" s="617"/>
      <c r="J30" s="199" t="s">
        <v>152</v>
      </c>
      <c r="K30" s="199" t="s">
        <v>153</v>
      </c>
      <c r="L30" s="18" t="s">
        <v>139</v>
      </c>
      <c r="M30" s="200" t="s">
        <v>172</v>
      </c>
      <c r="N30" s="617"/>
      <c r="O30" s="701"/>
      <c r="P30" s="686"/>
      <c r="Q30" s="686"/>
      <c r="R30" s="686"/>
      <c r="S30" s="686"/>
      <c r="T30" s="680"/>
      <c r="U30" s="694"/>
      <c r="V30" s="694"/>
      <c r="W30" s="698"/>
      <c r="X30" s="698"/>
      <c r="Y30" s="698"/>
      <c r="Z30" s="698"/>
      <c r="AA30" s="698"/>
      <c r="AB30" s="659"/>
      <c r="AC30" s="653"/>
      <c r="AD30" s="653"/>
      <c r="AE30" s="653"/>
      <c r="AF30" s="653"/>
      <c r="AG30" s="653"/>
      <c r="AH30" s="687"/>
      <c r="AI30" s="687"/>
      <c r="AJ30" s="686"/>
    </row>
    <row r="31" spans="1:36" s="16" customFormat="1" ht="34.5" customHeight="1" x14ac:dyDescent="0.2">
      <c r="A31" s="17"/>
      <c r="B31" s="697"/>
      <c r="C31" s="660"/>
      <c r="D31" s="660"/>
      <c r="E31" s="693"/>
      <c r="F31" s="700"/>
      <c r="G31" s="660"/>
      <c r="H31" s="660"/>
      <c r="I31" s="660"/>
      <c r="J31" s="199" t="s">
        <v>154</v>
      </c>
      <c r="K31" s="199" t="s">
        <v>155</v>
      </c>
      <c r="L31" s="18" t="s">
        <v>156</v>
      </c>
      <c r="M31" s="200" t="s">
        <v>173</v>
      </c>
      <c r="N31" s="660"/>
      <c r="O31" s="701"/>
      <c r="P31" s="611"/>
      <c r="Q31" s="611"/>
      <c r="R31" s="611"/>
      <c r="S31" s="611"/>
      <c r="T31" s="681"/>
      <c r="U31" s="694"/>
      <c r="V31" s="694"/>
      <c r="W31" s="698"/>
      <c r="X31" s="698"/>
      <c r="Y31" s="698"/>
      <c r="Z31" s="698"/>
      <c r="AA31" s="698"/>
      <c r="AB31" s="654"/>
      <c r="AC31" s="653"/>
      <c r="AD31" s="653"/>
      <c r="AE31" s="653"/>
      <c r="AF31" s="653"/>
      <c r="AG31" s="653"/>
      <c r="AH31" s="687"/>
      <c r="AI31" s="687"/>
      <c r="AJ31" s="686"/>
    </row>
    <row r="32" spans="1:36" s="16" customFormat="1" ht="28.5" customHeight="1" x14ac:dyDescent="0.2">
      <c r="A32" s="17"/>
      <c r="B32" s="695" t="s">
        <v>176</v>
      </c>
      <c r="C32" s="652" t="s">
        <v>132</v>
      </c>
      <c r="D32" s="652" t="s">
        <v>133</v>
      </c>
      <c r="E32" s="691" t="s">
        <v>134</v>
      </c>
      <c r="F32" s="652" t="s">
        <v>177</v>
      </c>
      <c r="G32" s="652" t="s">
        <v>136</v>
      </c>
      <c r="H32" s="652" t="s">
        <v>79</v>
      </c>
      <c r="I32" s="652" t="s">
        <v>79</v>
      </c>
      <c r="J32" s="199" t="s">
        <v>137</v>
      </c>
      <c r="K32" s="199" t="s">
        <v>138</v>
      </c>
      <c r="L32" s="18" t="s">
        <v>139</v>
      </c>
      <c r="M32" s="200" t="s">
        <v>172</v>
      </c>
      <c r="N32" s="652" t="s">
        <v>141</v>
      </c>
      <c r="O32" s="691" t="s">
        <v>169</v>
      </c>
      <c r="P32" s="685" t="s">
        <v>143</v>
      </c>
      <c r="Q32" s="685" t="s">
        <v>84</v>
      </c>
      <c r="R32" s="685" t="s">
        <v>85</v>
      </c>
      <c r="S32" s="685" t="s">
        <v>144</v>
      </c>
      <c r="T32" s="679">
        <f>+V32+V36</f>
        <v>0</v>
      </c>
      <c r="U32" s="679">
        <f>V32</f>
        <v>0</v>
      </c>
      <c r="V32" s="679">
        <v>0</v>
      </c>
      <c r="W32" s="682">
        <v>0</v>
      </c>
      <c r="X32" s="682">
        <v>0</v>
      </c>
      <c r="Y32" s="682">
        <v>0</v>
      </c>
      <c r="Z32" s="682">
        <v>0</v>
      </c>
      <c r="AA32" s="682">
        <v>0</v>
      </c>
      <c r="AB32" s="648">
        <v>0</v>
      </c>
      <c r="AC32" s="685" t="s">
        <v>145</v>
      </c>
      <c r="AD32" s="685">
        <v>0</v>
      </c>
      <c r="AE32" s="685">
        <f t="shared" ref="AE32" si="9">V32</f>
        <v>0</v>
      </c>
      <c r="AF32" s="685">
        <v>0</v>
      </c>
      <c r="AG32" s="685">
        <v>0</v>
      </c>
      <c r="AH32" s="705" t="s">
        <v>178</v>
      </c>
      <c r="AI32" s="705" t="s">
        <v>170</v>
      </c>
      <c r="AJ32" s="688" t="s">
        <v>610</v>
      </c>
    </row>
    <row r="33" spans="1:36" s="16" customFormat="1" ht="20.100000000000001" customHeight="1" x14ac:dyDescent="0.2">
      <c r="A33" s="17"/>
      <c r="B33" s="696"/>
      <c r="C33" s="617"/>
      <c r="D33" s="617"/>
      <c r="E33" s="692"/>
      <c r="F33" s="617"/>
      <c r="G33" s="617"/>
      <c r="H33" s="617"/>
      <c r="I33" s="617"/>
      <c r="J33" s="199" t="s">
        <v>148</v>
      </c>
      <c r="K33" s="199" t="s">
        <v>149</v>
      </c>
      <c r="L33" s="18" t="s">
        <v>150</v>
      </c>
      <c r="M33" s="200" t="s">
        <v>175</v>
      </c>
      <c r="N33" s="617"/>
      <c r="O33" s="692"/>
      <c r="P33" s="686"/>
      <c r="Q33" s="686"/>
      <c r="R33" s="686"/>
      <c r="S33" s="686"/>
      <c r="T33" s="680"/>
      <c r="U33" s="680"/>
      <c r="V33" s="680"/>
      <c r="W33" s="683"/>
      <c r="X33" s="683"/>
      <c r="Y33" s="683"/>
      <c r="Z33" s="683"/>
      <c r="AA33" s="683"/>
      <c r="AB33" s="659"/>
      <c r="AC33" s="686"/>
      <c r="AD33" s="686"/>
      <c r="AE33" s="686"/>
      <c r="AF33" s="686"/>
      <c r="AG33" s="686"/>
      <c r="AH33" s="706"/>
      <c r="AI33" s="706"/>
      <c r="AJ33" s="689"/>
    </row>
    <row r="34" spans="1:36" s="16" customFormat="1" ht="26.1" customHeight="1" x14ac:dyDescent="0.2">
      <c r="A34" s="17"/>
      <c r="B34" s="696"/>
      <c r="C34" s="617"/>
      <c r="D34" s="617"/>
      <c r="E34" s="692"/>
      <c r="F34" s="617"/>
      <c r="G34" s="617"/>
      <c r="H34" s="617"/>
      <c r="I34" s="617"/>
      <c r="J34" s="199" t="s">
        <v>152</v>
      </c>
      <c r="K34" s="199" t="s">
        <v>153</v>
      </c>
      <c r="L34" s="18" t="s">
        <v>139</v>
      </c>
      <c r="M34" s="200" t="s">
        <v>172</v>
      </c>
      <c r="N34" s="617"/>
      <c r="O34" s="692"/>
      <c r="P34" s="686"/>
      <c r="Q34" s="686"/>
      <c r="R34" s="686"/>
      <c r="S34" s="686"/>
      <c r="T34" s="680"/>
      <c r="U34" s="680"/>
      <c r="V34" s="680"/>
      <c r="W34" s="683"/>
      <c r="X34" s="683"/>
      <c r="Y34" s="683"/>
      <c r="Z34" s="683"/>
      <c r="AA34" s="683"/>
      <c r="AB34" s="659"/>
      <c r="AC34" s="686"/>
      <c r="AD34" s="686"/>
      <c r="AE34" s="686"/>
      <c r="AF34" s="686"/>
      <c r="AG34" s="686"/>
      <c r="AH34" s="706"/>
      <c r="AI34" s="706"/>
      <c r="AJ34" s="689"/>
    </row>
    <row r="35" spans="1:36" s="16" customFormat="1" ht="33.950000000000003" customHeight="1" x14ac:dyDescent="0.2">
      <c r="A35" s="17"/>
      <c r="B35" s="696"/>
      <c r="C35" s="617"/>
      <c r="D35" s="617"/>
      <c r="E35" s="692"/>
      <c r="F35" s="660"/>
      <c r="G35" s="617"/>
      <c r="H35" s="660"/>
      <c r="I35" s="660"/>
      <c r="J35" s="199" t="s">
        <v>154</v>
      </c>
      <c r="K35" s="199" t="s">
        <v>155</v>
      </c>
      <c r="L35" s="18" t="s">
        <v>156</v>
      </c>
      <c r="M35" s="18" t="s">
        <v>173</v>
      </c>
      <c r="N35" s="660"/>
      <c r="O35" s="693"/>
      <c r="P35" s="611"/>
      <c r="Q35" s="611"/>
      <c r="R35" s="611"/>
      <c r="S35" s="611"/>
      <c r="T35" s="680"/>
      <c r="U35" s="681"/>
      <c r="V35" s="681"/>
      <c r="W35" s="684"/>
      <c r="X35" s="684"/>
      <c r="Y35" s="684"/>
      <c r="Z35" s="684"/>
      <c r="AA35" s="684"/>
      <c r="AB35" s="654"/>
      <c r="AC35" s="611"/>
      <c r="AD35" s="611"/>
      <c r="AE35" s="611"/>
      <c r="AF35" s="611"/>
      <c r="AG35" s="611"/>
      <c r="AH35" s="706"/>
      <c r="AI35" s="706"/>
      <c r="AJ35" s="689"/>
    </row>
    <row r="36" spans="1:36" s="16" customFormat="1" ht="28.5" customHeight="1" x14ac:dyDescent="0.2">
      <c r="A36" s="17"/>
      <c r="B36" s="696"/>
      <c r="C36" s="617"/>
      <c r="D36" s="617"/>
      <c r="E36" s="692"/>
      <c r="F36" s="652" t="s">
        <v>179</v>
      </c>
      <c r="G36" s="617"/>
      <c r="H36" s="652" t="s">
        <v>79</v>
      </c>
      <c r="I36" s="652" t="s">
        <v>79</v>
      </c>
      <c r="J36" s="199" t="s">
        <v>137</v>
      </c>
      <c r="K36" s="199" t="s">
        <v>138</v>
      </c>
      <c r="L36" s="18" t="s">
        <v>139</v>
      </c>
      <c r="M36" s="200" t="s">
        <v>172</v>
      </c>
      <c r="N36" s="652" t="s">
        <v>141</v>
      </c>
      <c r="O36" s="691" t="s">
        <v>169</v>
      </c>
      <c r="P36" s="685" t="s">
        <v>143</v>
      </c>
      <c r="Q36" s="685" t="s">
        <v>84</v>
      </c>
      <c r="R36" s="685" t="s">
        <v>85</v>
      </c>
      <c r="S36" s="685" t="s">
        <v>144</v>
      </c>
      <c r="T36" s="680"/>
      <c r="U36" s="679">
        <f>V36</f>
        <v>0</v>
      </c>
      <c r="V36" s="679">
        <v>0</v>
      </c>
      <c r="W36" s="682">
        <v>0</v>
      </c>
      <c r="X36" s="682">
        <v>0</v>
      </c>
      <c r="Y36" s="682">
        <v>0</v>
      </c>
      <c r="Z36" s="682">
        <v>0</v>
      </c>
      <c r="AA36" s="682">
        <v>0</v>
      </c>
      <c r="AB36" s="648">
        <v>0</v>
      </c>
      <c r="AC36" s="685" t="s">
        <v>145</v>
      </c>
      <c r="AD36" s="685">
        <v>0</v>
      </c>
      <c r="AE36" s="685">
        <f t="shared" ref="AE36" si="10">V36</f>
        <v>0</v>
      </c>
      <c r="AF36" s="685">
        <v>0</v>
      </c>
      <c r="AG36" s="685">
        <v>0</v>
      </c>
      <c r="AH36" s="706"/>
      <c r="AI36" s="706"/>
      <c r="AJ36" s="689"/>
    </row>
    <row r="37" spans="1:36" s="16" customFormat="1" ht="20.100000000000001" customHeight="1" x14ac:dyDescent="0.2">
      <c r="A37" s="17"/>
      <c r="B37" s="696"/>
      <c r="C37" s="617"/>
      <c r="D37" s="617"/>
      <c r="E37" s="692"/>
      <c r="F37" s="617"/>
      <c r="G37" s="617"/>
      <c r="H37" s="617"/>
      <c r="I37" s="617"/>
      <c r="J37" s="199" t="s">
        <v>148</v>
      </c>
      <c r="K37" s="199" t="s">
        <v>149</v>
      </c>
      <c r="L37" s="18" t="s">
        <v>150</v>
      </c>
      <c r="M37" s="200" t="s">
        <v>180</v>
      </c>
      <c r="N37" s="617"/>
      <c r="O37" s="692"/>
      <c r="P37" s="686"/>
      <c r="Q37" s="686"/>
      <c r="R37" s="686"/>
      <c r="S37" s="686"/>
      <c r="T37" s="680"/>
      <c r="U37" s="680"/>
      <c r="V37" s="680"/>
      <c r="W37" s="683"/>
      <c r="X37" s="683"/>
      <c r="Y37" s="683"/>
      <c r="Z37" s="683"/>
      <c r="AA37" s="683"/>
      <c r="AB37" s="659"/>
      <c r="AC37" s="686"/>
      <c r="AD37" s="686"/>
      <c r="AE37" s="686"/>
      <c r="AF37" s="686"/>
      <c r="AG37" s="686"/>
      <c r="AH37" s="706"/>
      <c r="AI37" s="706"/>
      <c r="AJ37" s="689"/>
    </row>
    <row r="38" spans="1:36" s="16" customFormat="1" ht="26.45" customHeight="1" x14ac:dyDescent="0.2">
      <c r="A38" s="17"/>
      <c r="B38" s="696"/>
      <c r="C38" s="617"/>
      <c r="D38" s="617"/>
      <c r="E38" s="692"/>
      <c r="F38" s="617"/>
      <c r="G38" s="617"/>
      <c r="H38" s="617"/>
      <c r="I38" s="617"/>
      <c r="J38" s="199" t="s">
        <v>152</v>
      </c>
      <c r="K38" s="199" t="s">
        <v>153</v>
      </c>
      <c r="L38" s="18" t="s">
        <v>139</v>
      </c>
      <c r="M38" s="200" t="s">
        <v>172</v>
      </c>
      <c r="N38" s="617"/>
      <c r="O38" s="692"/>
      <c r="P38" s="686"/>
      <c r="Q38" s="686"/>
      <c r="R38" s="686"/>
      <c r="S38" s="686"/>
      <c r="T38" s="680"/>
      <c r="U38" s="680"/>
      <c r="V38" s="680"/>
      <c r="W38" s="683"/>
      <c r="X38" s="683"/>
      <c r="Y38" s="683"/>
      <c r="Z38" s="683"/>
      <c r="AA38" s="683"/>
      <c r="AB38" s="659"/>
      <c r="AC38" s="686"/>
      <c r="AD38" s="686"/>
      <c r="AE38" s="686"/>
      <c r="AF38" s="686"/>
      <c r="AG38" s="686"/>
      <c r="AH38" s="706"/>
      <c r="AI38" s="706"/>
      <c r="AJ38" s="689"/>
    </row>
    <row r="39" spans="1:36" s="16" customFormat="1" ht="36.950000000000003" customHeight="1" x14ac:dyDescent="0.2">
      <c r="A39" s="17"/>
      <c r="B39" s="697"/>
      <c r="C39" s="660"/>
      <c r="D39" s="660"/>
      <c r="E39" s="693"/>
      <c r="F39" s="660"/>
      <c r="G39" s="660"/>
      <c r="H39" s="660"/>
      <c r="I39" s="660"/>
      <c r="J39" s="199" t="s">
        <v>154</v>
      </c>
      <c r="K39" s="199" t="s">
        <v>155</v>
      </c>
      <c r="L39" s="18" t="s">
        <v>156</v>
      </c>
      <c r="M39" s="18" t="s">
        <v>173</v>
      </c>
      <c r="N39" s="660"/>
      <c r="O39" s="693"/>
      <c r="P39" s="611"/>
      <c r="Q39" s="611"/>
      <c r="R39" s="611"/>
      <c r="S39" s="611"/>
      <c r="T39" s="681"/>
      <c r="U39" s="681"/>
      <c r="V39" s="681"/>
      <c r="W39" s="684"/>
      <c r="X39" s="684"/>
      <c r="Y39" s="684"/>
      <c r="Z39" s="684"/>
      <c r="AA39" s="684"/>
      <c r="AB39" s="654"/>
      <c r="AC39" s="611"/>
      <c r="AD39" s="611"/>
      <c r="AE39" s="611"/>
      <c r="AF39" s="611"/>
      <c r="AG39" s="611"/>
      <c r="AH39" s="707"/>
      <c r="AI39" s="707"/>
      <c r="AJ39" s="690"/>
    </row>
    <row r="40" spans="1:36" s="16" customFormat="1" ht="27.6" customHeight="1" x14ac:dyDescent="0.2">
      <c r="A40" s="17"/>
      <c r="B40" s="703" t="s">
        <v>181</v>
      </c>
      <c r="C40" s="700" t="s">
        <v>132</v>
      </c>
      <c r="D40" s="700" t="s">
        <v>133</v>
      </c>
      <c r="E40" s="700" t="s">
        <v>134</v>
      </c>
      <c r="F40" s="700" t="s">
        <v>182</v>
      </c>
      <c r="G40" s="700" t="s">
        <v>136</v>
      </c>
      <c r="H40" s="652" t="s">
        <v>79</v>
      </c>
      <c r="I40" s="652" t="s">
        <v>79</v>
      </c>
      <c r="J40" s="199" t="s">
        <v>137</v>
      </c>
      <c r="K40" s="199" t="s">
        <v>138</v>
      </c>
      <c r="L40" s="18" t="s">
        <v>139</v>
      </c>
      <c r="M40" s="200" t="s">
        <v>183</v>
      </c>
      <c r="N40" s="652" t="s">
        <v>141</v>
      </c>
      <c r="O40" s="701" t="s">
        <v>184</v>
      </c>
      <c r="P40" s="685" t="s">
        <v>143</v>
      </c>
      <c r="Q40" s="685" t="s">
        <v>84</v>
      </c>
      <c r="R40" s="685" t="s">
        <v>85</v>
      </c>
      <c r="S40" s="685" t="s">
        <v>144</v>
      </c>
      <c r="T40" s="680">
        <f>V40</f>
        <v>0</v>
      </c>
      <c r="U40" s="694">
        <f>V40</f>
        <v>0</v>
      </c>
      <c r="V40" s="694">
        <v>0</v>
      </c>
      <c r="W40" s="698">
        <v>0</v>
      </c>
      <c r="X40" s="698">
        <v>0</v>
      </c>
      <c r="Y40" s="698">
        <v>0</v>
      </c>
      <c r="Z40" s="698">
        <v>0</v>
      </c>
      <c r="AA40" s="698">
        <v>0</v>
      </c>
      <c r="AB40" s="648">
        <v>0</v>
      </c>
      <c r="AC40" s="694" t="s">
        <v>145</v>
      </c>
      <c r="AD40" s="694">
        <v>0</v>
      </c>
      <c r="AE40" s="694">
        <f t="shared" ref="AE40" si="11">V40</f>
        <v>0</v>
      </c>
      <c r="AF40" s="694">
        <v>0</v>
      </c>
      <c r="AG40" s="694">
        <v>0</v>
      </c>
      <c r="AH40" s="702" t="s">
        <v>185</v>
      </c>
      <c r="AI40" s="702" t="s">
        <v>186</v>
      </c>
      <c r="AJ40" s="704" t="s">
        <v>611</v>
      </c>
    </row>
    <row r="41" spans="1:36" s="16" customFormat="1" ht="27.95" customHeight="1" x14ac:dyDescent="0.2">
      <c r="A41" s="17"/>
      <c r="B41" s="703"/>
      <c r="C41" s="700"/>
      <c r="D41" s="700"/>
      <c r="E41" s="700"/>
      <c r="F41" s="700"/>
      <c r="G41" s="700"/>
      <c r="H41" s="617"/>
      <c r="I41" s="617"/>
      <c r="J41" s="199" t="s">
        <v>148</v>
      </c>
      <c r="K41" s="199" t="s">
        <v>149</v>
      </c>
      <c r="L41" s="18" t="s">
        <v>150</v>
      </c>
      <c r="M41" s="200" t="s">
        <v>187</v>
      </c>
      <c r="N41" s="617"/>
      <c r="O41" s="701"/>
      <c r="P41" s="686"/>
      <c r="Q41" s="686"/>
      <c r="R41" s="686"/>
      <c r="S41" s="686"/>
      <c r="T41" s="680"/>
      <c r="U41" s="694"/>
      <c r="V41" s="694"/>
      <c r="W41" s="698"/>
      <c r="X41" s="698"/>
      <c r="Y41" s="698"/>
      <c r="Z41" s="698"/>
      <c r="AA41" s="698"/>
      <c r="AB41" s="659"/>
      <c r="AC41" s="694"/>
      <c r="AD41" s="694"/>
      <c r="AE41" s="694"/>
      <c r="AF41" s="694"/>
      <c r="AG41" s="694"/>
      <c r="AH41" s="703"/>
      <c r="AI41" s="703"/>
      <c r="AJ41" s="703"/>
    </row>
    <row r="42" spans="1:36" s="16" customFormat="1" ht="24.6" customHeight="1" x14ac:dyDescent="0.2">
      <c r="A42" s="17"/>
      <c r="B42" s="703"/>
      <c r="C42" s="700"/>
      <c r="D42" s="700"/>
      <c r="E42" s="700"/>
      <c r="F42" s="700"/>
      <c r="G42" s="700"/>
      <c r="H42" s="617"/>
      <c r="I42" s="617"/>
      <c r="J42" s="199" t="s">
        <v>152</v>
      </c>
      <c r="K42" s="199" t="s">
        <v>153</v>
      </c>
      <c r="L42" s="18" t="s">
        <v>139</v>
      </c>
      <c r="M42" s="200" t="s">
        <v>183</v>
      </c>
      <c r="N42" s="617"/>
      <c r="O42" s="701"/>
      <c r="P42" s="686"/>
      <c r="Q42" s="686"/>
      <c r="R42" s="686"/>
      <c r="S42" s="686"/>
      <c r="T42" s="680"/>
      <c r="U42" s="694"/>
      <c r="V42" s="694"/>
      <c r="W42" s="698"/>
      <c r="X42" s="698"/>
      <c r="Y42" s="698"/>
      <c r="Z42" s="698"/>
      <c r="AA42" s="698"/>
      <c r="AB42" s="659"/>
      <c r="AC42" s="694"/>
      <c r="AD42" s="694"/>
      <c r="AE42" s="694"/>
      <c r="AF42" s="694"/>
      <c r="AG42" s="694"/>
      <c r="AH42" s="703"/>
      <c r="AI42" s="703"/>
      <c r="AJ42" s="703"/>
    </row>
    <row r="43" spans="1:36" s="16" customFormat="1" ht="44.1" customHeight="1" x14ac:dyDescent="0.2">
      <c r="A43" s="17"/>
      <c r="B43" s="703"/>
      <c r="C43" s="700"/>
      <c r="D43" s="700"/>
      <c r="E43" s="700"/>
      <c r="F43" s="700"/>
      <c r="G43" s="700"/>
      <c r="H43" s="660"/>
      <c r="I43" s="660"/>
      <c r="J43" s="199" t="s">
        <v>154</v>
      </c>
      <c r="K43" s="199" t="s">
        <v>155</v>
      </c>
      <c r="L43" s="18" t="s">
        <v>156</v>
      </c>
      <c r="M43" s="18" t="s">
        <v>188</v>
      </c>
      <c r="N43" s="660"/>
      <c r="O43" s="701"/>
      <c r="P43" s="611"/>
      <c r="Q43" s="611"/>
      <c r="R43" s="611"/>
      <c r="S43" s="611"/>
      <c r="T43" s="681"/>
      <c r="U43" s="694"/>
      <c r="V43" s="694"/>
      <c r="W43" s="698"/>
      <c r="X43" s="698"/>
      <c r="Y43" s="698"/>
      <c r="Z43" s="698"/>
      <c r="AA43" s="698"/>
      <c r="AB43" s="654"/>
      <c r="AC43" s="694"/>
      <c r="AD43" s="694"/>
      <c r="AE43" s="694"/>
      <c r="AF43" s="694"/>
      <c r="AG43" s="694"/>
      <c r="AH43" s="703"/>
      <c r="AI43" s="703"/>
      <c r="AJ43" s="703"/>
    </row>
    <row r="44" spans="1:36" s="16" customFormat="1" ht="27.6" customHeight="1" x14ac:dyDescent="0.2">
      <c r="A44" s="17"/>
      <c r="B44" s="703" t="s">
        <v>612</v>
      </c>
      <c r="C44" s="700" t="s">
        <v>132</v>
      </c>
      <c r="D44" s="700" t="s">
        <v>133</v>
      </c>
      <c r="E44" s="700" t="s">
        <v>134</v>
      </c>
      <c r="F44" s="700" t="s">
        <v>613</v>
      </c>
      <c r="G44" s="700" t="s">
        <v>136</v>
      </c>
      <c r="H44" s="652" t="s">
        <v>79</v>
      </c>
      <c r="I44" s="652" t="s">
        <v>79</v>
      </c>
      <c r="J44" s="199" t="s">
        <v>137</v>
      </c>
      <c r="K44" s="199" t="s">
        <v>138</v>
      </c>
      <c r="L44" s="18" t="s">
        <v>139</v>
      </c>
      <c r="M44" s="200" t="s">
        <v>183</v>
      </c>
      <c r="N44" s="652" t="s">
        <v>141</v>
      </c>
      <c r="O44" s="701" t="s">
        <v>184</v>
      </c>
      <c r="P44" s="685" t="s">
        <v>143</v>
      </c>
      <c r="Q44" s="685" t="s">
        <v>84</v>
      </c>
      <c r="R44" s="685" t="s">
        <v>85</v>
      </c>
      <c r="S44" s="685" t="s">
        <v>144</v>
      </c>
      <c r="T44" s="680">
        <f>V44</f>
        <v>554540</v>
      </c>
      <c r="U44" s="694">
        <f>V44</f>
        <v>554540</v>
      </c>
      <c r="V44" s="694">
        <v>554540</v>
      </c>
      <c r="W44" s="698">
        <v>0</v>
      </c>
      <c r="X44" s="698">
        <v>0</v>
      </c>
      <c r="Y44" s="698">
        <v>0</v>
      </c>
      <c r="Z44" s="698">
        <v>0</v>
      </c>
      <c r="AA44" s="698">
        <v>0</v>
      </c>
      <c r="AB44" s="648">
        <v>97860</v>
      </c>
      <c r="AC44" s="694" t="s">
        <v>145</v>
      </c>
      <c r="AD44" s="694">
        <v>0</v>
      </c>
      <c r="AE44" s="694">
        <f t="shared" ref="AE44" si="12">V44</f>
        <v>554540</v>
      </c>
      <c r="AF44" s="694">
        <v>0</v>
      </c>
      <c r="AG44" s="694">
        <v>0</v>
      </c>
      <c r="AH44" s="702" t="s">
        <v>614</v>
      </c>
      <c r="AI44" s="702" t="s">
        <v>615</v>
      </c>
      <c r="AJ44" s="704"/>
    </row>
    <row r="45" spans="1:36" s="16" customFormat="1" ht="27.95" customHeight="1" x14ac:dyDescent="0.2">
      <c r="A45" s="17"/>
      <c r="B45" s="703"/>
      <c r="C45" s="700"/>
      <c r="D45" s="700"/>
      <c r="E45" s="700"/>
      <c r="F45" s="700"/>
      <c r="G45" s="700"/>
      <c r="H45" s="617"/>
      <c r="I45" s="617"/>
      <c r="J45" s="199" t="s">
        <v>148</v>
      </c>
      <c r="K45" s="199" t="s">
        <v>149</v>
      </c>
      <c r="L45" s="18" t="s">
        <v>150</v>
      </c>
      <c r="M45" s="200" t="s">
        <v>187</v>
      </c>
      <c r="N45" s="617"/>
      <c r="O45" s="701"/>
      <c r="P45" s="686"/>
      <c r="Q45" s="686"/>
      <c r="R45" s="686"/>
      <c r="S45" s="686"/>
      <c r="T45" s="680"/>
      <c r="U45" s="694"/>
      <c r="V45" s="694"/>
      <c r="W45" s="698"/>
      <c r="X45" s="698"/>
      <c r="Y45" s="698"/>
      <c r="Z45" s="698"/>
      <c r="AA45" s="698"/>
      <c r="AB45" s="659"/>
      <c r="AC45" s="694"/>
      <c r="AD45" s="694"/>
      <c r="AE45" s="694"/>
      <c r="AF45" s="694"/>
      <c r="AG45" s="694"/>
      <c r="AH45" s="703"/>
      <c r="AI45" s="703"/>
      <c r="AJ45" s="703"/>
    </row>
    <row r="46" spans="1:36" s="16" customFormat="1" ht="24.6" customHeight="1" x14ac:dyDescent="0.2">
      <c r="A46" s="17"/>
      <c r="B46" s="703"/>
      <c r="C46" s="700"/>
      <c r="D46" s="700"/>
      <c r="E46" s="700"/>
      <c r="F46" s="700"/>
      <c r="G46" s="700"/>
      <c r="H46" s="617"/>
      <c r="I46" s="617"/>
      <c r="J46" s="199" t="s">
        <v>152</v>
      </c>
      <c r="K46" s="199" t="s">
        <v>153</v>
      </c>
      <c r="L46" s="18" t="s">
        <v>139</v>
      </c>
      <c r="M46" s="200" t="s">
        <v>183</v>
      </c>
      <c r="N46" s="617"/>
      <c r="O46" s="701"/>
      <c r="P46" s="686"/>
      <c r="Q46" s="686"/>
      <c r="R46" s="686"/>
      <c r="S46" s="686"/>
      <c r="T46" s="680"/>
      <c r="U46" s="694"/>
      <c r="V46" s="694"/>
      <c r="W46" s="698"/>
      <c r="X46" s="698"/>
      <c r="Y46" s="698"/>
      <c r="Z46" s="698"/>
      <c r="AA46" s="698"/>
      <c r="AB46" s="659"/>
      <c r="AC46" s="694"/>
      <c r="AD46" s="694"/>
      <c r="AE46" s="694"/>
      <c r="AF46" s="694"/>
      <c r="AG46" s="694"/>
      <c r="AH46" s="703"/>
      <c r="AI46" s="703"/>
      <c r="AJ46" s="703"/>
    </row>
    <row r="47" spans="1:36" s="16" customFormat="1" ht="44.1" customHeight="1" x14ac:dyDescent="0.2">
      <c r="A47" s="17"/>
      <c r="B47" s="703"/>
      <c r="C47" s="700"/>
      <c r="D47" s="700"/>
      <c r="E47" s="700"/>
      <c r="F47" s="700"/>
      <c r="G47" s="700"/>
      <c r="H47" s="660"/>
      <c r="I47" s="660"/>
      <c r="J47" s="199" t="s">
        <v>154</v>
      </c>
      <c r="K47" s="199" t="s">
        <v>155</v>
      </c>
      <c r="L47" s="18" t="s">
        <v>156</v>
      </c>
      <c r="M47" s="18" t="s">
        <v>188</v>
      </c>
      <c r="N47" s="660"/>
      <c r="O47" s="701"/>
      <c r="P47" s="611"/>
      <c r="Q47" s="611"/>
      <c r="R47" s="611"/>
      <c r="S47" s="611"/>
      <c r="T47" s="681"/>
      <c r="U47" s="694"/>
      <c r="V47" s="694"/>
      <c r="W47" s="698"/>
      <c r="X47" s="698"/>
      <c r="Y47" s="698"/>
      <c r="Z47" s="698"/>
      <c r="AA47" s="698"/>
      <c r="AB47" s="654"/>
      <c r="AC47" s="694"/>
      <c r="AD47" s="694"/>
      <c r="AE47" s="694"/>
      <c r="AF47" s="694"/>
      <c r="AG47" s="694"/>
      <c r="AH47" s="703"/>
      <c r="AI47" s="703"/>
      <c r="AJ47" s="703"/>
    </row>
    <row r="48" spans="1:36" s="16" customFormat="1" ht="30" customHeight="1" x14ac:dyDescent="0.2">
      <c r="A48" s="17"/>
      <c r="B48" s="695" t="s">
        <v>616</v>
      </c>
      <c r="C48" s="652" t="s">
        <v>132</v>
      </c>
      <c r="D48" s="652" t="s">
        <v>133</v>
      </c>
      <c r="E48" s="691" t="s">
        <v>134</v>
      </c>
      <c r="F48" s="700" t="s">
        <v>617</v>
      </c>
      <c r="G48" s="652" t="s">
        <v>136</v>
      </c>
      <c r="H48" s="652" t="s">
        <v>79</v>
      </c>
      <c r="I48" s="652" t="s">
        <v>79</v>
      </c>
      <c r="J48" s="199" t="s">
        <v>137</v>
      </c>
      <c r="K48" s="199" t="s">
        <v>138</v>
      </c>
      <c r="L48" s="18" t="s">
        <v>139</v>
      </c>
      <c r="M48" s="200" t="s">
        <v>618</v>
      </c>
      <c r="N48" s="652" t="s">
        <v>141</v>
      </c>
      <c r="O48" s="700" t="s">
        <v>169</v>
      </c>
      <c r="P48" s="685" t="s">
        <v>143</v>
      </c>
      <c r="Q48" s="685" t="s">
        <v>84</v>
      </c>
      <c r="R48" s="685" t="s">
        <v>85</v>
      </c>
      <c r="S48" s="685" t="s">
        <v>144</v>
      </c>
      <c r="T48" s="679">
        <f>+V48+V52</f>
        <v>759261.5</v>
      </c>
      <c r="U48" s="694">
        <f>V48</f>
        <v>594261.5</v>
      </c>
      <c r="V48" s="694">
        <v>594261.5</v>
      </c>
      <c r="W48" s="698">
        <v>0</v>
      </c>
      <c r="X48" s="698">
        <v>0</v>
      </c>
      <c r="Y48" s="698">
        <v>0</v>
      </c>
      <c r="Z48" s="698">
        <v>0</v>
      </c>
      <c r="AA48" s="698">
        <v>0</v>
      </c>
      <c r="AB48" s="648">
        <v>104869.68</v>
      </c>
      <c r="AC48" s="694" t="s">
        <v>145</v>
      </c>
      <c r="AD48" s="694">
        <v>0</v>
      </c>
      <c r="AE48" s="694">
        <f>V48</f>
        <v>594261.5</v>
      </c>
      <c r="AF48" s="694">
        <v>0</v>
      </c>
      <c r="AG48" s="694">
        <v>0</v>
      </c>
      <c r="AH48" s="687" t="s">
        <v>327</v>
      </c>
      <c r="AI48" s="687" t="s">
        <v>328</v>
      </c>
      <c r="AJ48" s="699"/>
    </row>
    <row r="49" spans="1:36" s="16" customFormat="1" ht="26.45" customHeight="1" x14ac:dyDescent="0.2">
      <c r="A49" s="17"/>
      <c r="B49" s="696"/>
      <c r="C49" s="617"/>
      <c r="D49" s="617"/>
      <c r="E49" s="692"/>
      <c r="F49" s="700"/>
      <c r="G49" s="617"/>
      <c r="H49" s="617"/>
      <c r="I49" s="617"/>
      <c r="J49" s="199" t="s">
        <v>148</v>
      </c>
      <c r="K49" s="199" t="s">
        <v>149</v>
      </c>
      <c r="L49" s="18" t="s">
        <v>150</v>
      </c>
      <c r="M49" s="18" t="s">
        <v>619</v>
      </c>
      <c r="N49" s="617"/>
      <c r="O49" s="700"/>
      <c r="P49" s="686"/>
      <c r="Q49" s="686"/>
      <c r="R49" s="686"/>
      <c r="S49" s="686"/>
      <c r="T49" s="680"/>
      <c r="U49" s="694"/>
      <c r="V49" s="694"/>
      <c r="W49" s="698"/>
      <c r="X49" s="698"/>
      <c r="Y49" s="698"/>
      <c r="Z49" s="698"/>
      <c r="AA49" s="698"/>
      <c r="AB49" s="659"/>
      <c r="AC49" s="694"/>
      <c r="AD49" s="694"/>
      <c r="AE49" s="694"/>
      <c r="AF49" s="694"/>
      <c r="AG49" s="694"/>
      <c r="AH49" s="687"/>
      <c r="AI49" s="687"/>
      <c r="AJ49" s="686"/>
    </row>
    <row r="50" spans="1:36" s="16" customFormat="1" ht="27" customHeight="1" x14ac:dyDescent="0.2">
      <c r="A50" s="17"/>
      <c r="B50" s="696"/>
      <c r="C50" s="617"/>
      <c r="D50" s="617"/>
      <c r="E50" s="692"/>
      <c r="F50" s="700"/>
      <c r="G50" s="617"/>
      <c r="H50" s="617"/>
      <c r="I50" s="617"/>
      <c r="J50" s="199" t="s">
        <v>152</v>
      </c>
      <c r="K50" s="199" t="s">
        <v>153</v>
      </c>
      <c r="L50" s="18" t="s">
        <v>139</v>
      </c>
      <c r="M50" s="200" t="s">
        <v>620</v>
      </c>
      <c r="N50" s="617"/>
      <c r="O50" s="700"/>
      <c r="P50" s="686"/>
      <c r="Q50" s="686"/>
      <c r="R50" s="686"/>
      <c r="S50" s="686"/>
      <c r="T50" s="680"/>
      <c r="U50" s="694"/>
      <c r="V50" s="694"/>
      <c r="W50" s="698"/>
      <c r="X50" s="698"/>
      <c r="Y50" s="698"/>
      <c r="Z50" s="698"/>
      <c r="AA50" s="698"/>
      <c r="AB50" s="659"/>
      <c r="AC50" s="694"/>
      <c r="AD50" s="694"/>
      <c r="AE50" s="694"/>
      <c r="AF50" s="694"/>
      <c r="AG50" s="694"/>
      <c r="AH50" s="687"/>
      <c r="AI50" s="687"/>
      <c r="AJ50" s="686"/>
    </row>
    <row r="51" spans="1:36" s="16" customFormat="1" ht="41.45" customHeight="1" x14ac:dyDescent="0.2">
      <c r="A51" s="17"/>
      <c r="B51" s="696"/>
      <c r="C51" s="617"/>
      <c r="D51" s="617"/>
      <c r="E51" s="692"/>
      <c r="F51" s="700"/>
      <c r="G51" s="617"/>
      <c r="H51" s="660"/>
      <c r="I51" s="660"/>
      <c r="J51" s="199" t="s">
        <v>154</v>
      </c>
      <c r="K51" s="199" t="s">
        <v>155</v>
      </c>
      <c r="L51" s="18" t="s">
        <v>156</v>
      </c>
      <c r="M51" s="18" t="s">
        <v>621</v>
      </c>
      <c r="N51" s="660"/>
      <c r="O51" s="700"/>
      <c r="P51" s="611"/>
      <c r="Q51" s="611"/>
      <c r="R51" s="611"/>
      <c r="S51" s="611"/>
      <c r="T51" s="680"/>
      <c r="U51" s="694"/>
      <c r="V51" s="694"/>
      <c r="W51" s="698"/>
      <c r="X51" s="698"/>
      <c r="Y51" s="698"/>
      <c r="Z51" s="698"/>
      <c r="AA51" s="698"/>
      <c r="AB51" s="654"/>
      <c r="AC51" s="694"/>
      <c r="AD51" s="694"/>
      <c r="AE51" s="694"/>
      <c r="AF51" s="694"/>
      <c r="AG51" s="694"/>
      <c r="AH51" s="687"/>
      <c r="AI51" s="687"/>
      <c r="AJ51" s="686"/>
    </row>
    <row r="52" spans="1:36" s="16" customFormat="1" ht="27.6" customHeight="1" x14ac:dyDescent="0.2">
      <c r="A52" s="17"/>
      <c r="B52" s="696"/>
      <c r="C52" s="617"/>
      <c r="D52" s="617"/>
      <c r="E52" s="692"/>
      <c r="F52" s="700" t="s">
        <v>622</v>
      </c>
      <c r="G52" s="617"/>
      <c r="H52" s="652" t="s">
        <v>79</v>
      </c>
      <c r="I52" s="652" t="s">
        <v>79</v>
      </c>
      <c r="J52" s="199" t="s">
        <v>137</v>
      </c>
      <c r="K52" s="199" t="s">
        <v>138</v>
      </c>
      <c r="L52" s="18" t="s">
        <v>139</v>
      </c>
      <c r="M52" s="200" t="s">
        <v>618</v>
      </c>
      <c r="N52" s="652" t="s">
        <v>141</v>
      </c>
      <c r="O52" s="701" t="s">
        <v>169</v>
      </c>
      <c r="P52" s="685" t="s">
        <v>143</v>
      </c>
      <c r="Q52" s="685" t="s">
        <v>84</v>
      </c>
      <c r="R52" s="685" t="s">
        <v>85</v>
      </c>
      <c r="S52" s="685" t="s">
        <v>144</v>
      </c>
      <c r="T52" s="680"/>
      <c r="U52" s="694">
        <f t="shared" ref="U52" si="13">V52</f>
        <v>165000</v>
      </c>
      <c r="V52" s="694">
        <v>165000</v>
      </c>
      <c r="W52" s="698">
        <v>0</v>
      </c>
      <c r="X52" s="698">
        <v>0</v>
      </c>
      <c r="Y52" s="698">
        <v>0</v>
      </c>
      <c r="Z52" s="698">
        <v>0</v>
      </c>
      <c r="AA52" s="698">
        <v>0</v>
      </c>
      <c r="AB52" s="648">
        <v>29117.65</v>
      </c>
      <c r="AC52" s="694" t="s">
        <v>145</v>
      </c>
      <c r="AD52" s="694">
        <v>0</v>
      </c>
      <c r="AE52" s="694">
        <f t="shared" ref="AE52" si="14">V52</f>
        <v>165000</v>
      </c>
      <c r="AF52" s="694">
        <v>0</v>
      </c>
      <c r="AG52" s="694">
        <v>0</v>
      </c>
      <c r="AH52" s="687"/>
      <c r="AI52" s="687"/>
      <c r="AJ52" s="686"/>
    </row>
    <row r="53" spans="1:36" s="16" customFormat="1" ht="22.5" customHeight="1" x14ac:dyDescent="0.2">
      <c r="A53" s="17"/>
      <c r="B53" s="696"/>
      <c r="C53" s="617"/>
      <c r="D53" s="617"/>
      <c r="E53" s="692"/>
      <c r="F53" s="700"/>
      <c r="G53" s="617"/>
      <c r="H53" s="617"/>
      <c r="I53" s="617"/>
      <c r="J53" s="199" t="s">
        <v>148</v>
      </c>
      <c r="K53" s="199" t="s">
        <v>149</v>
      </c>
      <c r="L53" s="18" t="s">
        <v>150</v>
      </c>
      <c r="M53" s="18" t="s">
        <v>623</v>
      </c>
      <c r="N53" s="617"/>
      <c r="O53" s="701"/>
      <c r="P53" s="686"/>
      <c r="Q53" s="686"/>
      <c r="R53" s="686"/>
      <c r="S53" s="686"/>
      <c r="T53" s="680"/>
      <c r="U53" s="694"/>
      <c r="V53" s="694"/>
      <c r="W53" s="698"/>
      <c r="X53" s="698"/>
      <c r="Y53" s="698"/>
      <c r="Z53" s="698"/>
      <c r="AA53" s="698"/>
      <c r="AB53" s="659"/>
      <c r="AC53" s="694"/>
      <c r="AD53" s="694"/>
      <c r="AE53" s="694"/>
      <c r="AF53" s="694"/>
      <c r="AG53" s="694"/>
      <c r="AH53" s="687"/>
      <c r="AI53" s="687"/>
      <c r="AJ53" s="686"/>
    </row>
    <row r="54" spans="1:36" s="16" customFormat="1" ht="23.1" customHeight="1" x14ac:dyDescent="0.2">
      <c r="A54" s="17"/>
      <c r="B54" s="696"/>
      <c r="C54" s="617"/>
      <c r="D54" s="617"/>
      <c r="E54" s="692"/>
      <c r="F54" s="700"/>
      <c r="G54" s="617"/>
      <c r="H54" s="617"/>
      <c r="I54" s="617"/>
      <c r="J54" s="199" t="s">
        <v>152</v>
      </c>
      <c r="K54" s="199" t="s">
        <v>153</v>
      </c>
      <c r="L54" s="18" t="s">
        <v>139</v>
      </c>
      <c r="M54" s="200" t="s">
        <v>620</v>
      </c>
      <c r="N54" s="617"/>
      <c r="O54" s="701"/>
      <c r="P54" s="686"/>
      <c r="Q54" s="686"/>
      <c r="R54" s="686"/>
      <c r="S54" s="686"/>
      <c r="T54" s="680"/>
      <c r="U54" s="694"/>
      <c r="V54" s="694"/>
      <c r="W54" s="698"/>
      <c r="X54" s="698"/>
      <c r="Y54" s="698"/>
      <c r="Z54" s="698"/>
      <c r="AA54" s="698"/>
      <c r="AB54" s="659"/>
      <c r="AC54" s="694"/>
      <c r="AD54" s="694"/>
      <c r="AE54" s="694"/>
      <c r="AF54" s="694"/>
      <c r="AG54" s="694"/>
      <c r="AH54" s="687"/>
      <c r="AI54" s="687"/>
      <c r="AJ54" s="686"/>
    </row>
    <row r="55" spans="1:36" s="16" customFormat="1" ht="34.5" customHeight="1" x14ac:dyDescent="0.2">
      <c r="A55" s="17"/>
      <c r="B55" s="697"/>
      <c r="C55" s="660"/>
      <c r="D55" s="660"/>
      <c r="E55" s="693"/>
      <c r="F55" s="700"/>
      <c r="G55" s="660"/>
      <c r="H55" s="660"/>
      <c r="I55" s="660"/>
      <c r="J55" s="199" t="s">
        <v>154</v>
      </c>
      <c r="K55" s="199" t="s">
        <v>155</v>
      </c>
      <c r="L55" s="18" t="s">
        <v>156</v>
      </c>
      <c r="M55" s="200" t="s">
        <v>621</v>
      </c>
      <c r="N55" s="660"/>
      <c r="O55" s="701"/>
      <c r="P55" s="611"/>
      <c r="Q55" s="611"/>
      <c r="R55" s="611"/>
      <c r="S55" s="611"/>
      <c r="T55" s="681"/>
      <c r="U55" s="694"/>
      <c r="V55" s="694"/>
      <c r="W55" s="698"/>
      <c r="X55" s="698"/>
      <c r="Y55" s="698"/>
      <c r="Z55" s="698"/>
      <c r="AA55" s="698"/>
      <c r="AB55" s="654"/>
      <c r="AC55" s="694"/>
      <c r="AD55" s="694"/>
      <c r="AE55" s="694"/>
      <c r="AF55" s="694"/>
      <c r="AG55" s="694"/>
      <c r="AH55" s="687"/>
      <c r="AI55" s="687"/>
      <c r="AJ55" s="686"/>
    </row>
    <row r="56" spans="1:36" s="16" customFormat="1" ht="28.5" customHeight="1" x14ac:dyDescent="0.2">
      <c r="A56" s="17"/>
      <c r="B56" s="695" t="s">
        <v>624</v>
      </c>
      <c r="C56" s="652" t="s">
        <v>132</v>
      </c>
      <c r="D56" s="652" t="s">
        <v>133</v>
      </c>
      <c r="E56" s="691" t="s">
        <v>134</v>
      </c>
      <c r="F56" s="652" t="s">
        <v>625</v>
      </c>
      <c r="G56" s="652" t="s">
        <v>136</v>
      </c>
      <c r="H56" s="652" t="s">
        <v>79</v>
      </c>
      <c r="I56" s="652" t="s">
        <v>79</v>
      </c>
      <c r="J56" s="199" t="s">
        <v>137</v>
      </c>
      <c r="K56" s="199" t="s">
        <v>138</v>
      </c>
      <c r="L56" s="18" t="s">
        <v>139</v>
      </c>
      <c r="M56" s="200" t="s">
        <v>620</v>
      </c>
      <c r="N56" s="652" t="s">
        <v>141</v>
      </c>
      <c r="O56" s="691" t="s">
        <v>169</v>
      </c>
      <c r="P56" s="685" t="s">
        <v>143</v>
      </c>
      <c r="Q56" s="685" t="s">
        <v>84</v>
      </c>
      <c r="R56" s="685" t="s">
        <v>85</v>
      </c>
      <c r="S56" s="685" t="s">
        <v>144</v>
      </c>
      <c r="T56" s="679">
        <f>+V56+V60</f>
        <v>85000</v>
      </c>
      <c r="U56" s="679">
        <f>V56</f>
        <v>55250</v>
      </c>
      <c r="V56" s="679">
        <v>55250</v>
      </c>
      <c r="W56" s="682">
        <v>0</v>
      </c>
      <c r="X56" s="682">
        <v>0</v>
      </c>
      <c r="Y56" s="682">
        <v>0</v>
      </c>
      <c r="Z56" s="682">
        <v>0</v>
      </c>
      <c r="AA56" s="682">
        <v>0</v>
      </c>
      <c r="AB56" s="648">
        <v>9750</v>
      </c>
      <c r="AC56" s="679" t="s">
        <v>145</v>
      </c>
      <c r="AD56" s="679">
        <v>0</v>
      </c>
      <c r="AE56" s="679">
        <f t="shared" ref="AE56" si="15">V56</f>
        <v>55250</v>
      </c>
      <c r="AF56" s="679">
        <v>0</v>
      </c>
      <c r="AG56" s="679">
        <v>0</v>
      </c>
      <c r="AH56" s="687" t="s">
        <v>327</v>
      </c>
      <c r="AI56" s="687" t="s">
        <v>328</v>
      </c>
      <c r="AJ56" s="688"/>
    </row>
    <row r="57" spans="1:36" s="16" customFormat="1" ht="20.100000000000001" customHeight="1" x14ac:dyDescent="0.2">
      <c r="A57" s="17"/>
      <c r="B57" s="696"/>
      <c r="C57" s="617"/>
      <c r="D57" s="617"/>
      <c r="E57" s="692"/>
      <c r="F57" s="617"/>
      <c r="G57" s="617"/>
      <c r="H57" s="617"/>
      <c r="I57" s="617"/>
      <c r="J57" s="199" t="s">
        <v>148</v>
      </c>
      <c r="K57" s="199" t="s">
        <v>149</v>
      </c>
      <c r="L57" s="18" t="s">
        <v>150</v>
      </c>
      <c r="M57" s="200" t="s">
        <v>623</v>
      </c>
      <c r="N57" s="617"/>
      <c r="O57" s="692"/>
      <c r="P57" s="686"/>
      <c r="Q57" s="686"/>
      <c r="R57" s="686"/>
      <c r="S57" s="686"/>
      <c r="T57" s="680"/>
      <c r="U57" s="680"/>
      <c r="V57" s="680"/>
      <c r="W57" s="683"/>
      <c r="X57" s="683"/>
      <c r="Y57" s="683"/>
      <c r="Z57" s="683"/>
      <c r="AA57" s="683"/>
      <c r="AB57" s="659"/>
      <c r="AC57" s="680"/>
      <c r="AD57" s="680"/>
      <c r="AE57" s="680"/>
      <c r="AF57" s="680"/>
      <c r="AG57" s="680"/>
      <c r="AH57" s="687"/>
      <c r="AI57" s="687"/>
      <c r="AJ57" s="689"/>
    </row>
    <row r="58" spans="1:36" s="16" customFormat="1" ht="26.1" customHeight="1" x14ac:dyDescent="0.2">
      <c r="A58" s="17"/>
      <c r="B58" s="696"/>
      <c r="C58" s="617"/>
      <c r="D58" s="617"/>
      <c r="E58" s="692"/>
      <c r="F58" s="617"/>
      <c r="G58" s="617"/>
      <c r="H58" s="617"/>
      <c r="I58" s="617"/>
      <c r="J58" s="199" t="s">
        <v>152</v>
      </c>
      <c r="K58" s="199" t="s">
        <v>153</v>
      </c>
      <c r="L58" s="18" t="s">
        <v>139</v>
      </c>
      <c r="M58" s="200" t="s">
        <v>620</v>
      </c>
      <c r="N58" s="617"/>
      <c r="O58" s="692"/>
      <c r="P58" s="686"/>
      <c r="Q58" s="686"/>
      <c r="R58" s="686"/>
      <c r="S58" s="686"/>
      <c r="T58" s="680"/>
      <c r="U58" s="680"/>
      <c r="V58" s="680"/>
      <c r="W58" s="683"/>
      <c r="X58" s="683"/>
      <c r="Y58" s="683"/>
      <c r="Z58" s="683"/>
      <c r="AA58" s="683"/>
      <c r="AB58" s="659"/>
      <c r="AC58" s="680"/>
      <c r="AD58" s="680"/>
      <c r="AE58" s="680"/>
      <c r="AF58" s="680"/>
      <c r="AG58" s="680"/>
      <c r="AH58" s="687"/>
      <c r="AI58" s="687"/>
      <c r="AJ58" s="689"/>
    </row>
    <row r="59" spans="1:36" s="16" customFormat="1" ht="33.950000000000003" customHeight="1" x14ac:dyDescent="0.2">
      <c r="A59" s="17"/>
      <c r="B59" s="696"/>
      <c r="C59" s="617"/>
      <c r="D59" s="617"/>
      <c r="E59" s="692"/>
      <c r="F59" s="660"/>
      <c r="G59" s="617"/>
      <c r="H59" s="660"/>
      <c r="I59" s="660"/>
      <c r="J59" s="199" t="s">
        <v>154</v>
      </c>
      <c r="K59" s="199" t="s">
        <v>155</v>
      </c>
      <c r="L59" s="18" t="s">
        <v>156</v>
      </c>
      <c r="M59" s="18" t="s">
        <v>621</v>
      </c>
      <c r="N59" s="660"/>
      <c r="O59" s="693"/>
      <c r="P59" s="611"/>
      <c r="Q59" s="611"/>
      <c r="R59" s="611"/>
      <c r="S59" s="611"/>
      <c r="T59" s="680"/>
      <c r="U59" s="681"/>
      <c r="V59" s="681"/>
      <c r="W59" s="684"/>
      <c r="X59" s="684"/>
      <c r="Y59" s="684"/>
      <c r="Z59" s="684"/>
      <c r="AA59" s="684"/>
      <c r="AB59" s="654"/>
      <c r="AC59" s="681"/>
      <c r="AD59" s="681"/>
      <c r="AE59" s="681"/>
      <c r="AF59" s="681"/>
      <c r="AG59" s="681"/>
      <c r="AH59" s="687"/>
      <c r="AI59" s="687"/>
      <c r="AJ59" s="689"/>
    </row>
    <row r="60" spans="1:36" s="16" customFormat="1" ht="28.5" customHeight="1" x14ac:dyDescent="0.2">
      <c r="A60" s="17"/>
      <c r="B60" s="696"/>
      <c r="C60" s="617"/>
      <c r="D60" s="617"/>
      <c r="E60" s="692"/>
      <c r="F60" s="652" t="s">
        <v>626</v>
      </c>
      <c r="G60" s="617"/>
      <c r="H60" s="652" t="s">
        <v>79</v>
      </c>
      <c r="I60" s="652" t="s">
        <v>79</v>
      </c>
      <c r="J60" s="199" t="s">
        <v>137</v>
      </c>
      <c r="K60" s="199" t="s">
        <v>138</v>
      </c>
      <c r="L60" s="18" t="s">
        <v>139</v>
      </c>
      <c r="M60" s="200" t="s">
        <v>620</v>
      </c>
      <c r="N60" s="652" t="s">
        <v>141</v>
      </c>
      <c r="O60" s="691" t="s">
        <v>169</v>
      </c>
      <c r="P60" s="685" t="s">
        <v>143</v>
      </c>
      <c r="Q60" s="685" t="s">
        <v>84</v>
      </c>
      <c r="R60" s="685" t="s">
        <v>85</v>
      </c>
      <c r="S60" s="685" t="s">
        <v>144</v>
      </c>
      <c r="T60" s="680"/>
      <c r="U60" s="679">
        <f>V60</f>
        <v>29750</v>
      </c>
      <c r="V60" s="679">
        <v>29750</v>
      </c>
      <c r="W60" s="682">
        <v>0</v>
      </c>
      <c r="X60" s="682">
        <v>0</v>
      </c>
      <c r="Y60" s="682">
        <v>0</v>
      </c>
      <c r="Z60" s="682">
        <v>0</v>
      </c>
      <c r="AA60" s="682">
        <v>0</v>
      </c>
      <c r="AB60" s="648">
        <v>5250</v>
      </c>
      <c r="AC60" s="679" t="s">
        <v>145</v>
      </c>
      <c r="AD60" s="679">
        <v>0</v>
      </c>
      <c r="AE60" s="679">
        <f t="shared" ref="AE60" si="16">V60</f>
        <v>29750</v>
      </c>
      <c r="AF60" s="679">
        <v>0</v>
      </c>
      <c r="AG60" s="679">
        <v>0</v>
      </c>
      <c r="AH60" s="687"/>
      <c r="AI60" s="687"/>
      <c r="AJ60" s="689"/>
    </row>
    <row r="61" spans="1:36" s="16" customFormat="1" ht="20.100000000000001" customHeight="1" x14ac:dyDescent="0.2">
      <c r="A61" s="17"/>
      <c r="B61" s="696"/>
      <c r="C61" s="617"/>
      <c r="D61" s="617"/>
      <c r="E61" s="692"/>
      <c r="F61" s="617"/>
      <c r="G61" s="617"/>
      <c r="H61" s="617"/>
      <c r="I61" s="617"/>
      <c r="J61" s="199" t="s">
        <v>148</v>
      </c>
      <c r="K61" s="199" t="s">
        <v>149</v>
      </c>
      <c r="L61" s="18" t="s">
        <v>150</v>
      </c>
      <c r="M61" s="200" t="s">
        <v>627</v>
      </c>
      <c r="N61" s="617"/>
      <c r="O61" s="692"/>
      <c r="P61" s="686"/>
      <c r="Q61" s="686"/>
      <c r="R61" s="686"/>
      <c r="S61" s="686"/>
      <c r="T61" s="680"/>
      <c r="U61" s="680"/>
      <c r="V61" s="680"/>
      <c r="W61" s="683"/>
      <c r="X61" s="683"/>
      <c r="Y61" s="683"/>
      <c r="Z61" s="683"/>
      <c r="AA61" s="683"/>
      <c r="AB61" s="659"/>
      <c r="AC61" s="680"/>
      <c r="AD61" s="680"/>
      <c r="AE61" s="680"/>
      <c r="AF61" s="680"/>
      <c r="AG61" s="680"/>
      <c r="AH61" s="687"/>
      <c r="AI61" s="687"/>
      <c r="AJ61" s="689"/>
    </row>
    <row r="62" spans="1:36" s="16" customFormat="1" ht="26.45" customHeight="1" x14ac:dyDescent="0.2">
      <c r="A62" s="17"/>
      <c r="B62" s="696"/>
      <c r="C62" s="617"/>
      <c r="D62" s="617"/>
      <c r="E62" s="692"/>
      <c r="F62" s="617"/>
      <c r="G62" s="617"/>
      <c r="H62" s="617"/>
      <c r="I62" s="617"/>
      <c r="J62" s="199" t="s">
        <v>152</v>
      </c>
      <c r="K62" s="199" t="s">
        <v>153</v>
      </c>
      <c r="L62" s="18" t="s">
        <v>139</v>
      </c>
      <c r="M62" s="200" t="s">
        <v>620</v>
      </c>
      <c r="N62" s="617"/>
      <c r="O62" s="692"/>
      <c r="P62" s="686"/>
      <c r="Q62" s="686"/>
      <c r="R62" s="686"/>
      <c r="S62" s="686"/>
      <c r="T62" s="680"/>
      <c r="U62" s="680"/>
      <c r="V62" s="680"/>
      <c r="W62" s="683"/>
      <c r="X62" s="683"/>
      <c r="Y62" s="683"/>
      <c r="Z62" s="683"/>
      <c r="AA62" s="683"/>
      <c r="AB62" s="659"/>
      <c r="AC62" s="680"/>
      <c r="AD62" s="680"/>
      <c r="AE62" s="680"/>
      <c r="AF62" s="680"/>
      <c r="AG62" s="680"/>
      <c r="AH62" s="687"/>
      <c r="AI62" s="687"/>
      <c r="AJ62" s="689"/>
    </row>
    <row r="63" spans="1:36" s="16" customFormat="1" ht="36.950000000000003" customHeight="1" x14ac:dyDescent="0.2">
      <c r="A63" s="17"/>
      <c r="B63" s="697"/>
      <c r="C63" s="660"/>
      <c r="D63" s="660"/>
      <c r="E63" s="693"/>
      <c r="F63" s="660"/>
      <c r="G63" s="660"/>
      <c r="H63" s="660"/>
      <c r="I63" s="660"/>
      <c r="J63" s="199" t="s">
        <v>154</v>
      </c>
      <c r="K63" s="199" t="s">
        <v>155</v>
      </c>
      <c r="L63" s="18" t="s">
        <v>156</v>
      </c>
      <c r="M63" s="18" t="s">
        <v>621</v>
      </c>
      <c r="N63" s="660"/>
      <c r="O63" s="693"/>
      <c r="P63" s="611"/>
      <c r="Q63" s="611"/>
      <c r="R63" s="611"/>
      <c r="S63" s="611"/>
      <c r="T63" s="681"/>
      <c r="U63" s="681"/>
      <c r="V63" s="681"/>
      <c r="W63" s="684"/>
      <c r="X63" s="684"/>
      <c r="Y63" s="684"/>
      <c r="Z63" s="684"/>
      <c r="AA63" s="684"/>
      <c r="AB63" s="654"/>
      <c r="AC63" s="681"/>
      <c r="AD63" s="681"/>
      <c r="AE63" s="681"/>
      <c r="AF63" s="681"/>
      <c r="AG63" s="681"/>
      <c r="AH63" s="687"/>
      <c r="AI63" s="687"/>
      <c r="AJ63" s="690"/>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Y16:Y19"/>
    <mergeCell ref="N12:N15"/>
    <mergeCell ref="O12:O15"/>
    <mergeCell ref="P12:P15"/>
    <mergeCell ref="Q12:Q15"/>
    <mergeCell ref="R12:R15"/>
    <mergeCell ref="S12:S15"/>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B32:B39"/>
    <mergeCell ref="C32:C39"/>
    <mergeCell ref="D32:D39"/>
    <mergeCell ref="E32:E39"/>
    <mergeCell ref="F32:F35"/>
    <mergeCell ref="G32:G39"/>
    <mergeCell ref="H32:H35"/>
    <mergeCell ref="I32:I35"/>
    <mergeCell ref="Z28:Z31"/>
    <mergeCell ref="P28:P31"/>
    <mergeCell ref="Q28:Q31"/>
    <mergeCell ref="R28:R31"/>
    <mergeCell ref="S28:S31"/>
    <mergeCell ref="U28:U31"/>
    <mergeCell ref="V28:V31"/>
    <mergeCell ref="Y28:Y31"/>
    <mergeCell ref="W36:W39"/>
    <mergeCell ref="N32:N35"/>
    <mergeCell ref="P32:P35"/>
    <mergeCell ref="Q32:Q35"/>
    <mergeCell ref="R32:R35"/>
    <mergeCell ref="S32:S35"/>
    <mergeCell ref="U36:U39"/>
    <mergeCell ref="V36:V39"/>
    <mergeCell ref="AF28:AF31"/>
    <mergeCell ref="AF32:AF35"/>
    <mergeCell ref="AG28:AG31"/>
    <mergeCell ref="AA28:AA31"/>
    <mergeCell ref="AB28:AB31"/>
    <mergeCell ref="AC28:AC31"/>
    <mergeCell ref="AD28:AD31"/>
    <mergeCell ref="AE28:AE31"/>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O32:O35"/>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S44:S47"/>
    <mergeCell ref="T44:T47"/>
    <mergeCell ref="U44:U47"/>
    <mergeCell ref="V44:V47"/>
    <mergeCell ref="G44:G47"/>
    <mergeCell ref="H44:H47"/>
    <mergeCell ref="I44:I47"/>
    <mergeCell ref="N44:N47"/>
    <mergeCell ref="O44:O47"/>
    <mergeCell ref="P44:P47"/>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R52:R55"/>
    <mergeCell ref="S52:S55"/>
    <mergeCell ref="U52:U55"/>
    <mergeCell ref="V52:V55"/>
    <mergeCell ref="AF48:AF51"/>
    <mergeCell ref="AG48:AG51"/>
    <mergeCell ref="AH48:AH55"/>
    <mergeCell ref="AI48:AI55"/>
    <mergeCell ref="AJ48:AJ55"/>
    <mergeCell ref="AD48:AD51"/>
    <mergeCell ref="AE48:AE51"/>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7" t="s">
        <v>0</v>
      </c>
      <c r="C3" s="307" t="s">
        <v>1</v>
      </c>
      <c r="D3" s="307" t="s">
        <v>28</v>
      </c>
      <c r="E3" s="307" t="s">
        <v>29</v>
      </c>
      <c r="F3" s="307" t="s">
        <v>30</v>
      </c>
      <c r="G3" s="307" t="s">
        <v>3</v>
      </c>
      <c r="H3" s="307" t="s">
        <v>4</v>
      </c>
      <c r="I3" s="307" t="s">
        <v>5</v>
      </c>
      <c r="J3" s="308" t="s">
        <v>6</v>
      </c>
      <c r="K3" s="308"/>
      <c r="L3" s="308"/>
      <c r="M3" s="308"/>
      <c r="N3" s="305" t="s">
        <v>47</v>
      </c>
      <c r="O3" s="307" t="s">
        <v>31</v>
      </c>
      <c r="P3" s="314" t="s">
        <v>42</v>
      </c>
      <c r="Q3" s="314" t="s">
        <v>32</v>
      </c>
      <c r="R3" s="314" t="s">
        <v>37</v>
      </c>
      <c r="S3" s="314" t="s">
        <v>33</v>
      </c>
      <c r="T3" s="307" t="s">
        <v>55</v>
      </c>
      <c r="U3" s="307" t="s">
        <v>57</v>
      </c>
      <c r="V3" s="308" t="s">
        <v>59</v>
      </c>
      <c r="W3" s="308"/>
      <c r="X3" s="308"/>
      <c r="Y3" s="308"/>
      <c r="Z3" s="308"/>
      <c r="AA3" s="308"/>
      <c r="AB3" s="307" t="s">
        <v>69</v>
      </c>
      <c r="AC3" s="309" t="s">
        <v>75</v>
      </c>
      <c r="AD3" s="311" t="s">
        <v>77</v>
      </c>
      <c r="AE3" s="312"/>
      <c r="AF3" s="313"/>
      <c r="AG3" s="305" t="s">
        <v>27</v>
      </c>
      <c r="AH3" s="305" t="s">
        <v>36</v>
      </c>
      <c r="AI3" s="307" t="s">
        <v>34</v>
      </c>
      <c r="AJ3" s="305" t="s">
        <v>35</v>
      </c>
    </row>
    <row r="4" spans="1:36" ht="127.5" x14ac:dyDescent="0.25">
      <c r="A4" s="1"/>
      <c r="B4" s="307"/>
      <c r="C4" s="307"/>
      <c r="D4" s="307"/>
      <c r="E4" s="307"/>
      <c r="F4" s="307"/>
      <c r="G4" s="307"/>
      <c r="H4" s="307"/>
      <c r="I4" s="307"/>
      <c r="J4" s="3" t="s">
        <v>7</v>
      </c>
      <c r="K4" s="3" t="s">
        <v>8</v>
      </c>
      <c r="L4" s="3" t="s">
        <v>9</v>
      </c>
      <c r="M4" s="11" t="s">
        <v>10</v>
      </c>
      <c r="N4" s="306"/>
      <c r="O4" s="307"/>
      <c r="P4" s="314"/>
      <c r="Q4" s="314"/>
      <c r="R4" s="314"/>
      <c r="S4" s="314"/>
      <c r="T4" s="307"/>
      <c r="U4" s="307"/>
      <c r="V4" s="3" t="s">
        <v>61</v>
      </c>
      <c r="W4" s="3" t="s">
        <v>62</v>
      </c>
      <c r="X4" s="3" t="s">
        <v>15</v>
      </c>
      <c r="Y4" s="3" t="s">
        <v>63</v>
      </c>
      <c r="Z4" s="3" t="s">
        <v>60</v>
      </c>
      <c r="AA4" s="3" t="s">
        <v>25</v>
      </c>
      <c r="AB4" s="307"/>
      <c r="AC4" s="310"/>
      <c r="AD4" s="3" t="s">
        <v>16</v>
      </c>
      <c r="AE4" s="3" t="s">
        <v>17</v>
      </c>
      <c r="AF4" s="3" t="s">
        <v>26</v>
      </c>
      <c r="AG4" s="306"/>
      <c r="AH4" s="306"/>
      <c r="AI4" s="307"/>
      <c r="AJ4" s="30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04" t="s">
        <v>24</v>
      </c>
      <c r="C14" s="604"/>
      <c r="D14" s="604"/>
      <c r="E14" s="604"/>
      <c r="F14" s="604"/>
      <c r="G14" s="604"/>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2025-04-17T06:19:05Z</dcterms:modified>
</cp:coreProperties>
</file>