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B571C92-2504-4A0E-A34D-8D7E0350A115}" xr6:coauthVersionLast="47" xr6:coauthVersionMax="47" xr10:uidLastSave="{00000000-0000-0000-0000-000000000000}"/>
  <bookViews>
    <workbookView xWindow="-120" yWindow="-120" windowWidth="29040" windowHeight="15720" xr2:uid="{00000000-000D-0000-FFFF-FFFF00000000}"/>
  </bookViews>
  <sheets>
    <sheet name="ŠMSM" sheetId="49" r:id="rId1"/>
    <sheet name="SM" sheetId="47" r:id="rId2"/>
    <sheet name="AM" sheetId="38" r:id="rId3"/>
    <sheet name="VRM" sheetId="44" r:id="rId4"/>
    <sheet name="SADM" sheetId="48" r:id="rId5"/>
    <sheet name="SAM" sheetId="43" r:id="rId6"/>
    <sheet name="JUNGTINIAI" sheetId="7" r:id="rId7"/>
  </sheets>
  <definedNames>
    <definedName name="_xlnm._FilterDatabase" localSheetId="5" hidden="1">SAM!$A$4:$AJ$80</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6" i="49" l="1"/>
  <c r="U56" i="49"/>
  <c r="T56" i="49" s="1"/>
  <c r="AE53" i="49"/>
  <c r="AE49" i="49"/>
  <c r="U49" i="49"/>
  <c r="T49" i="49"/>
  <c r="AE46" i="49"/>
  <c r="U46" i="49"/>
  <c r="T46" i="49"/>
  <c r="AE42" i="49"/>
  <c r="U42" i="49"/>
  <c r="T42" i="49"/>
  <c r="AE34" i="49"/>
  <c r="U34" i="49"/>
  <c r="T34" i="49"/>
  <c r="AE26" i="49"/>
  <c r="U26" i="49"/>
  <c r="T26" i="49"/>
  <c r="AE21" i="49"/>
  <c r="AE19" i="49"/>
  <c r="T19" i="49"/>
  <c r="AE16" i="49"/>
  <c r="U16" i="49"/>
  <c r="T16" i="49"/>
  <c r="U7" i="49"/>
  <c r="T7" i="49" s="1"/>
  <c r="AE62" i="48"/>
  <c r="U62" i="48"/>
  <c r="T62" i="48" s="1"/>
  <c r="AE60" i="48"/>
  <c r="U60" i="48"/>
  <c r="T60" i="48" s="1"/>
  <c r="AE58" i="48"/>
  <c r="U58" i="48"/>
  <c r="T58" i="48" s="1"/>
  <c r="AE56" i="48"/>
  <c r="U56" i="48"/>
  <c r="T56" i="48" s="1"/>
  <c r="AE54" i="48"/>
  <c r="U54" i="48"/>
  <c r="T54" i="48" s="1"/>
  <c r="AE52" i="48"/>
  <c r="U52" i="48"/>
  <c r="T52" i="48" s="1"/>
  <c r="AE50" i="48"/>
  <c r="U50" i="48"/>
  <c r="T50" i="48" s="1"/>
  <c r="AE48" i="48"/>
  <c r="U48" i="48"/>
  <c r="T48" i="48" s="1"/>
  <c r="AE46" i="48"/>
  <c r="U46" i="48"/>
  <c r="T46" i="48" s="1"/>
  <c r="AE44" i="48"/>
  <c r="U44" i="48"/>
  <c r="T44" i="48"/>
  <c r="AE42" i="48"/>
  <c r="U42" i="48"/>
  <c r="T42" i="48"/>
  <c r="AE40" i="48"/>
  <c r="U40" i="48"/>
  <c r="T40" i="48" s="1"/>
  <c r="AE38" i="48"/>
  <c r="U38" i="48"/>
  <c r="AE36" i="48"/>
  <c r="U36" i="48"/>
  <c r="AE34" i="48"/>
  <c r="U34" i="48"/>
  <c r="T34" i="48" s="1"/>
  <c r="AE32" i="48"/>
  <c r="U32" i="48"/>
  <c r="AE30" i="48"/>
  <c r="U30" i="48"/>
  <c r="T30" i="48"/>
  <c r="AE28" i="48"/>
  <c r="U28" i="48"/>
  <c r="T28" i="48" s="1"/>
  <c r="AE26" i="48"/>
  <c r="U26" i="48"/>
  <c r="T26" i="48"/>
  <c r="AE24" i="48"/>
  <c r="U24" i="48"/>
  <c r="T24" i="48" s="1"/>
  <c r="AE22" i="48"/>
  <c r="U22" i="48"/>
  <c r="T22" i="48" s="1"/>
  <c r="AE20" i="48"/>
  <c r="U20" i="48"/>
  <c r="AE18" i="48"/>
  <c r="U18" i="48"/>
  <c r="T18" i="48" s="1"/>
  <c r="AE16" i="48"/>
  <c r="U16" i="48"/>
  <c r="T16" i="48" s="1"/>
  <c r="AE14" i="48"/>
  <c r="U14" i="48"/>
  <c r="T14" i="48"/>
  <c r="AE12" i="48"/>
  <c r="U12" i="48"/>
  <c r="AE10" i="48"/>
  <c r="U10" i="48"/>
  <c r="T10" i="48" s="1"/>
  <c r="AE8" i="48"/>
  <c r="U8" i="48"/>
  <c r="T8" i="48" s="1"/>
  <c r="AE6" i="48"/>
  <c r="U6" i="48"/>
  <c r="T6" i="48"/>
  <c r="V141" i="44" l="1"/>
  <c r="AE141" i="44" s="1"/>
  <c r="V138" i="44"/>
  <c r="AE138" i="44" s="1"/>
  <c r="T138" i="44"/>
  <c r="AE136" i="44"/>
  <c r="V136" i="44"/>
  <c r="U136" i="44"/>
  <c r="AE134" i="44"/>
  <c r="V134" i="44"/>
  <c r="U134" i="44"/>
  <c r="AE131" i="44"/>
  <c r="V131" i="44"/>
  <c r="AE128" i="44"/>
  <c r="V128" i="44"/>
  <c r="V125" i="44"/>
  <c r="AE125" i="44" s="1"/>
  <c r="V122" i="44"/>
  <c r="AE122" i="44" s="1"/>
  <c r="AE119" i="44"/>
  <c r="V119" i="44"/>
  <c r="T119" i="44"/>
  <c r="V116" i="44"/>
  <c r="AE116" i="44" s="1"/>
  <c r="T116" i="44"/>
  <c r="AE113" i="44"/>
  <c r="V113" i="44"/>
  <c r="T113" i="44"/>
  <c r="AE110" i="44"/>
  <c r="V110" i="44"/>
  <c r="AE105" i="44"/>
  <c r="V105" i="44"/>
  <c r="T105" i="44"/>
  <c r="AE102" i="44"/>
  <c r="V102" i="44"/>
  <c r="T102" i="44"/>
  <c r="V99" i="44"/>
  <c r="AE99" i="44" s="1"/>
  <c r="T99" i="44"/>
  <c r="AE96" i="44"/>
  <c r="V96" i="44"/>
  <c r="T96" i="44"/>
  <c r="AE93" i="44"/>
  <c r="V93" i="44"/>
  <c r="AE88" i="44"/>
  <c r="V88" i="44"/>
  <c r="AE85" i="44"/>
  <c r="V85" i="44"/>
  <c r="T85" i="44"/>
  <c r="AE82" i="44"/>
  <c r="V82" i="44"/>
  <c r="V79" i="44"/>
  <c r="AE79" i="44" s="1"/>
  <c r="V74" i="44"/>
  <c r="AE74" i="44" s="1"/>
  <c r="AE71" i="44"/>
  <c r="V71" i="44"/>
  <c r="T71" i="44"/>
  <c r="V68" i="44"/>
  <c r="AE68" i="44" s="1"/>
  <c r="V65" i="44"/>
  <c r="AE65" i="44" s="1"/>
  <c r="V62" i="44"/>
  <c r="AE62" i="44" s="1"/>
  <c r="V59" i="44"/>
  <c r="AE59" i="44" s="1"/>
  <c r="V56" i="44"/>
  <c r="AE56" i="44" s="1"/>
  <c r="T56" i="44"/>
  <c r="V51" i="44"/>
  <c r="AE51" i="44" s="1"/>
  <c r="T51" i="44"/>
  <c r="AE48" i="44"/>
  <c r="V48" i="44"/>
  <c r="AE45" i="44"/>
  <c r="V45" i="44"/>
  <c r="T45" i="44"/>
  <c r="V42" i="44"/>
  <c r="AE42" i="44" s="1"/>
  <c r="AE39" i="44"/>
  <c r="V39" i="44"/>
  <c r="T39" i="44"/>
  <c r="AE37" i="44"/>
  <c r="V37" i="44"/>
  <c r="U37" i="44"/>
  <c r="AE35" i="44"/>
  <c r="V35" i="44"/>
  <c r="U35" i="44"/>
  <c r="AE33" i="44"/>
  <c r="V33" i="44"/>
  <c r="U33" i="44"/>
  <c r="AE31" i="44"/>
  <c r="V31" i="44"/>
  <c r="U31" i="44"/>
  <c r="AE28" i="44"/>
  <c r="V28" i="44"/>
  <c r="AE25" i="44"/>
  <c r="V25" i="44"/>
  <c r="T25" i="44"/>
  <c r="AE22" i="44"/>
  <c r="U22" i="44"/>
  <c r="T22" i="44"/>
  <c r="V19" i="44"/>
  <c r="AE19" i="44" s="1"/>
  <c r="T19" i="44"/>
  <c r="AE16" i="44"/>
  <c r="V16" i="44"/>
  <c r="AE14" i="44"/>
  <c r="V14" i="44"/>
  <c r="T14" i="44"/>
  <c r="AE11" i="44"/>
  <c r="AE8" i="44"/>
  <c r="V8" i="44"/>
  <c r="T8" i="44"/>
  <c r="V6" i="44"/>
  <c r="AE6" i="44" s="1"/>
  <c r="T6" i="44"/>
  <c r="AE77" i="43"/>
  <c r="U77" i="43"/>
  <c r="T77" i="43"/>
  <c r="AE73" i="43"/>
  <c r="U73" i="43"/>
  <c r="T73" i="43"/>
  <c r="AE71" i="43"/>
  <c r="U71" i="43"/>
  <c r="T71" i="43"/>
  <c r="AE67" i="43"/>
  <c r="U67" i="43"/>
  <c r="AE65" i="43"/>
  <c r="U65" i="43"/>
  <c r="T65" i="43"/>
  <c r="AE61" i="43"/>
  <c r="U61" i="43"/>
  <c r="AE59" i="43"/>
  <c r="U59" i="43"/>
  <c r="T59" i="43"/>
  <c r="AE57" i="43"/>
  <c r="U57" i="43"/>
  <c r="T57" i="43"/>
  <c r="AE54" i="43"/>
  <c r="U54" i="43"/>
  <c r="AE52" i="43"/>
  <c r="U52" i="43"/>
  <c r="T52" i="43"/>
  <c r="AE50" i="43"/>
  <c r="U50" i="43"/>
  <c r="AE48" i="43"/>
  <c r="U48" i="43"/>
  <c r="T48" i="43"/>
  <c r="AE46" i="43"/>
  <c r="U46" i="43"/>
  <c r="T46" i="43"/>
  <c r="AE44" i="43"/>
  <c r="U44" i="43"/>
  <c r="T44" i="43"/>
  <c r="AE42" i="43"/>
  <c r="U42" i="43"/>
  <c r="T42" i="43"/>
  <c r="AE38" i="43"/>
  <c r="U38" i="43"/>
  <c r="AE36" i="43"/>
  <c r="T36" i="43"/>
  <c r="AE32" i="43"/>
  <c r="U32" i="43"/>
  <c r="AE30" i="43"/>
  <c r="U30" i="43"/>
  <c r="T30" i="43" s="1"/>
  <c r="AE26" i="43"/>
  <c r="U26" i="43"/>
  <c r="T26" i="43"/>
  <c r="AE22" i="43"/>
  <c r="U22" i="43"/>
  <c r="T22" i="43"/>
  <c r="AE18" i="43"/>
  <c r="U18" i="43"/>
  <c r="AE14" i="43"/>
  <c r="AE10" i="43"/>
  <c r="U10" i="43"/>
  <c r="T10" i="43"/>
  <c r="AE6" i="43"/>
  <c r="U6" i="43"/>
  <c r="T6" i="43"/>
  <c r="T16" i="38"/>
</calcChain>
</file>

<file path=xl/sharedStrings.xml><?xml version="1.0" encoding="utf-8"?>
<sst xmlns="http://schemas.openxmlformats.org/spreadsheetml/2006/main" count="4054" uniqueCount="751">
  <si>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</si>
  <si>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</si>
  <si>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</si>
  <si>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</si>
  <si>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</si>
  <si>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</si>
  <si>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</si>
  <si>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</si>
  <si>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</si>
  <si>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</si>
  <si>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</si>
  <si>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</si>
  <si>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</si>
  <si>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</si>
  <si>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</si>
  <si>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</si>
  <si>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</si>
  <si>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</si>
  <si>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</si>
  <si>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</si>
  <si>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</si>
  <si>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</si>
  <si>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</si>
  <si>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</si>
  <si>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</si>
  <si>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</si>
  <si>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</si>
  <si>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</si>
  <si>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</si>
  <si>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</si>
  <si>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</si>
  <si>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</si>
  <si>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</si>
  <si>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</si>
  <si>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</si>
  <si>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</si>
  <si>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</si>
  <si>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</si>
  <si>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</si>
  <si>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</si>
  <si>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</si>
  <si>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</si>
  <si>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</si>
  <si>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</si>
  <si>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</si>
  <si>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</si>
  <si>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</si>
  <si>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</si>
  <si>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</si>
  <si>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</si>
  <si>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</si>
  <si>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</si>
  <si>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</si>
  <si>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</si>
  <si>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</si>
  <si>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</si>
  <si>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</si>
  <si>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</si>
  <si>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</si>
  <si>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</si>
  <si>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</si>
  <si>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</si>
  <si>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</si>
  <si>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</si>
  <si>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</si>
  <si>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</si>
  <si>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</si>
  <si>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</si>
  <si>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</si>
  <si>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</si>
  <si>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</si>
  <si>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</si>
  <si>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</si>
  <si>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</si>
  <si>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</si>
  <si>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</si>
  <si>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</si>
  <si>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</si>
  <si>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</si>
  <si>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</si>
  <si>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</si>
  <si>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</si>
  <si>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</si>
  <si>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</si>
  <si>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</si>
  <si>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</si>
  <si>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</si>
  <si>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</si>
  <si>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</si>
  <si>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</si>
  <si>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</si>
  <si>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</si>
  <si>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</si>
  <si>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</si>
  <si>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</si>
  <si>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</si>
  <si>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</si>
  <si>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</si>
  <si>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</si>
  <si>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</si>
  <si>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</si>
  <si>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</si>
  <si>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</si>
  <si>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</si>
  <si>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</si>
  <si>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</si>
  <si>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</si>
  <si>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</si>
  <si>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</si>
  <si>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</si>
  <si>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</si>
  <si>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</si>
  <si>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</si>
  <si>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</si>
  <si>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</si>
  <si>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</si>
  <si>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</si>
  <si>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</si>
  <si>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</si>
  <si>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</si>
  <si>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</si>
  <si>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</si>
  <si>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</si>
  <si>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</si>
  <si>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</si>
  <si>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</si>
  <si>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</si>
  <si>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</si>
  <si>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</si>
  <si>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</si>
  <si>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</si>
  <si>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</si>
  <si>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</si>
  <si>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</si>
  <si>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</si>
  <si>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</si>
  <si>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</si>
  <si>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</si>
  <si>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</si>
  <si>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</si>
  <si>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</si>
  <si>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</si>
  <si>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</si>
  <si>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</si>
  <si>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</si>
  <si>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</si>
  <si>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</si>
  <si>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</si>
  <si>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</si>
  <si>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</si>
  <si>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</si>
  <si>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</si>
  <si>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</si>
  <si>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</si>
  <si>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</si>
  <si>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</si>
  <si>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</si>
  <si>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</si>
  <si>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</si>
  <si>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</si>
  <si>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</si>
  <si>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</si>
  <si>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</si>
  <si>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</si>
  <si>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</si>
  <si>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</si>
  <si>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</si>
  <si>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</si>
  <si>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</si>
  <si>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</si>
  <si>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</si>
  <si>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</si>
  <si>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</si>
  <si>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</si>
  <si>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</si>
  <si>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</si>
  <si>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</si>
  <si>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</si>
  <si>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</si>
  <si>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</si>
  <si>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</si>
  <si>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</si>
  <si>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</si>
  <si>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</si>
  <si>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</si>
  <si>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</si>
  <si>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</si>
  <si>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</si>
  <si>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</si>
  <si>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</si>
  <si>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</si>
  <si>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</si>
  <si>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</si>
  <si>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</si>
  <si>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</si>
  <si>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</si>
  <si>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</si>
  <si>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</si>
  <si>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</si>
  <si>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</si>
  <si>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</si>
  <si>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</si>
  <si>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</si>
  <si>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</si>
  <si>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</si>
  <si>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</si>
  <si>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</si>
  <si>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</si>
  <si>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</si>
  <si>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</si>
  <si>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</si>
  <si>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</si>
  <si>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</si>
  <si>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</si>
  <si>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</si>
  <si>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</si>
  <si>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</si>
  <si>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</si>
  <si>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</si>
  <si>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</si>
  <si>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</si>
  <si>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</si>
  <si>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</si>
  <si>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</si>
  <si>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</si>
  <si>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</si>
  <si>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</si>
  <si>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</si>
  <si>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</si>
  <si>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</si>
  <si>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</si>
  <si>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</si>
  <si>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</si>
  <si>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</si>
  <si>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</si>
  <si>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</si>
  <si>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</si>
  <si>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</si>
  <si>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</si>
  <si>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</si>
  <si>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</si>
  <si>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</si>
  <si>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</si>
  <si>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</si>
  <si>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</si>
  <si>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</si>
  <si>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</si>
  <si>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</si>
  <si>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</si>
  <si>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</si>
  <si>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</si>
  <si>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</si>
  <si>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</si>
  <si>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</si>
  <si>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</si>
  <si>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</si>
  <si>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</si>
  <si>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</si>
  <si>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</si>
  <si>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</si>
  <si>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</si>
  <si>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</si>
  <si>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</si>
  <si>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</si>
  <si>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</si>
  <si>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</si>
  <si>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</si>
  <si>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</si>
  <si>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</si>
  <si>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</si>
  <si>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</si>
  <si>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</si>
  <si>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</si>
  <si>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</si>
  <si>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</si>
  <si>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</si>
  <si>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</si>
  <si>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</si>
  <si>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</si>
  <si>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</si>
  <si>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</si>
  <si>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</si>
  <si>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</si>
  <si>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</si>
  <si>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</si>
  <si>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</si>
  <si>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</si>
  <si>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</si>
  <si>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</si>
  <si>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</si>
  <si>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</si>
  <si>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</si>
  <si>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</si>
  <si>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</si>
  <si>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</si>
  <si>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</si>
  <si>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</si>
  <si>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</si>
  <si>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</si>
  <si>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</si>
  <si>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</si>
  <si>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</si>
  <si>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</si>
  <si>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</si>
  <si>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</si>
  <si>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</si>
  <si>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</si>
  <si>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</si>
  <si>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</si>
  <si>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</si>
  <si>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</si>
  <si>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</si>
  <si>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</si>
  <si>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</si>
  <si>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</si>
  <si>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</si>
  <si>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</si>
  <si>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</si>
  <si>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</si>
  <si>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</si>
  <si>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</si>
  <si>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</si>
  <si>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</si>
  <si>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</si>
  <si>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</si>
  <si>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</si>
  <si>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</si>
  <si>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</si>
  <si>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</si>
  <si>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</si>
  <si>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</si>
  <si>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</si>
  <si>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</si>
  <si>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</si>
  <si>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</si>
  <si>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</si>
  <si>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</si>
  <si>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</si>
  <si>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</si>
  <si>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</si>
  <si>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</si>
  <si>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</si>
  <si>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</si>
  <si>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</si>
  <si>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</si>
  <si>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</si>
  <si>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</si>
  <si>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</si>
  <si>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</si>
  <si>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</si>
  <si>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</si>
  <si>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</si>
  <si>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</si>
  <si>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</si>
  <si>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</si>
  <si>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</si>
  <si>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</si>
  <si>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</si>
  <si>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</si>
  <si>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</si>
  <si>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</si>
  <si>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</si>
  <si>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</si>
  <si>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</si>
  <si>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</si>
  <si>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</si>
  <si>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</si>
  <si>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</si>
  <si>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</si>
  <si>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</si>
  <si>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</si>
  <si>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</si>
  <si>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</si>
  <si>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</si>
  <si>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</si>
  <si>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</si>
  <si>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</si>
  <si>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</si>
  <si>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</si>
  <si>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</si>
  <si>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</si>
  <si>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</si>
  <si>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</si>
  <si>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</si>
  <si>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</si>
  <si>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</si>
  <si>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</si>
  <si>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</si>
  <si>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</si>
  <si>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</si>
  <si>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</si>
  <si>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</si>
  <si>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</si>
  <si>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</si>
  <si>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</si>
  <si>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</si>
  <si>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</si>
  <si>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</si>
  <si>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</si>
  <si>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</si>
  <si>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</si>
  <si>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</si>
  <si>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</si>
  <si>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</si>
  <si>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</si>
  <si>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</si>
  <si>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</si>
  <si>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</si>
  <si>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</si>
  <si>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</si>
  <si>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</si>
  <si>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</si>
  <si>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</si>
  <si>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</si>
  <si>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</si>
  <si>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</si>
  <si>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</si>
  <si>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</si>
  <si>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</si>
  <si>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</si>
  <si>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</si>
  <si>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</si>
  <si>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</si>
  <si>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</si>
  <si>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</si>
  <si>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</si>
  <si>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</si>
  <si>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</si>
  <si>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</si>
  <si>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</si>
  <si>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</si>
  <si>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</si>
  <si>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</si>
  <si>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</si>
  <si>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</si>
  <si>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</si>
  <si>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</si>
  <si>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</si>
  <si>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</si>
  <si>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</si>
  <si>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</si>
  <si>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</si>
  <si>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</si>
  <si>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</si>
  <si>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</si>
  <si>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</si>
  <si>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</si>
  <si>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</si>
  <si>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</si>
  <si>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</si>
  <si>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</si>
  <si>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</si>
  <si>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</si>
  <si>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</si>
  <si>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</si>
  <si>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</si>
  <si>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</si>
  <si>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</si>
  <si>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</si>
  <si>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</si>
  <si>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</si>
  <si>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</si>
  <si>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</si>
  <si>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</si>
  <si>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</si>
  <si>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</si>
  <si>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</si>
  <si>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</si>
  <si>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</si>
  <si>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</si>
  <si>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</si>
  <si>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</si>
  <si>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</si>
  <si>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</si>
  <si>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</si>
  <si>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</si>
  <si>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</si>
  <si>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</si>
  <si>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</si>
  <si>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</si>
  <si>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</si>
  <si>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</si>
  <si>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</si>
  <si>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</si>
  <si>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</si>
  <si>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</si>
  <si>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</si>
  <si>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</si>
  <si>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</si>
  <si>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</si>
  <si>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</si>
  <si>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</si>
  <si>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</si>
  <si>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</si>
  <si>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</si>
  <si>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</si>
  <si>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</si>
  <si>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</si>
  <si>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</si>
  <si>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</si>
  <si>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</si>
  <si>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</si>
  <si>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</si>
  <si>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</si>
  <si>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</si>
  <si>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</si>
  <si>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</si>
  <si>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</si>
  <si>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</si>
  <si>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</si>
  <si>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</si>
  <si>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</si>
  <si>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</si>
  <si>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</si>
  <si>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</si>
  <si>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</si>
  <si>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</si>
  <si>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</si>
  <si>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</si>
  <si>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</si>
  <si>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</si>
  <si>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</si>
  <si>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</si>
  <si>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</si>
  <si>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</si>
  <si>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</si>
  <si>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</si>
  <si>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</si>
  <si>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</si>
  <si>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</si>
  <si>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</si>
  <si>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</si>
  <si>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</si>
  <si>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</si>
  <si>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</si>
  <si>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</si>
  <si>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</si>
  <si>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</si>
  <si>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</si>
  <si>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</si>
  <si>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</si>
  <si>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</si>
  <si>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</si>
  <si>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</si>
  <si>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</si>
  <si>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</si>
  <si>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</si>
  <si>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</si>
  <si>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</si>
  <si>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</si>
  <si>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</si>
  <si>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</si>
  <si>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</si>
  <si>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</si>
  <si>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</si>
  <si>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</si>
  <si>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</si>
  <si>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</si>
  <si>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</si>
  <si>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</si>
  <si>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</si>
  <si>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</si>
  <si>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</si>
  <si>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</si>
  <si>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</si>
  <si>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</si>
  <si>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</si>
  <si>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</si>
  <si>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</si>
  <si>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</si>
  <si>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</si>
  <si>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</si>
  <si>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</si>
  <si>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</si>
  <si>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</si>
  <si>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</si>
  <si>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</si>
  <si>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</si>
  <si>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</si>
  <si>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</si>
  <si>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</si>
  <si>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</si>
  <si>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</si>
  <si>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</si>
  <si>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</si>
  <si>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</si>
  <si>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</si>
  <si>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</si>
  <si>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</si>
  <si>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</si>
  <si>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</si>
  <si>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</si>
  <si>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</si>
  <si>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</si>
  <si>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</si>
  <si>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</si>
  <si>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</si>
  <si>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</si>
  <si>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</si>
  <si>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</si>
  <si>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</si>
  <si>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</si>
  <si>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</si>
  <si>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</si>
  <si>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</si>
  <si>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</si>
  <si>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</si>
  <si>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</si>
  <si>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</si>
  <si>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</si>
  <si>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</si>
  <si>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</si>
  <si>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</si>
  <si>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</si>
  <si>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</si>
  <si>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</si>
  <si>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</si>
  <si>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</si>
  <si>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</si>
  <si>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</si>
  <si>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</si>
  <si>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</si>
  <si>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</si>
  <si>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</si>
  <si>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</si>
  <si>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</si>
  <si>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</si>
  <si>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</si>
  <si>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</si>
  <si>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</si>
  <si>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</si>
  <si>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</si>
  <si>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</si>
  <si>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</si>
  <si>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</si>
  <si>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</si>
  <si>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</si>
  <si>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</si>
  <si>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</si>
  <si>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</si>
  <si>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</si>
  <si>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</si>
  <si>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</si>
  <si>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</si>
  <si>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</si>
  <si>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</si>
  <si>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</si>
  <si>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</si>
  <si>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</si>
  <si>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</si>
  <si>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</si>
  <si>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</si>
  <si>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</si>
  <si>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</si>
  <si>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</si>
  <si>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</si>
  <si>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</si>
  <si>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</si>
  <si>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</si>
  <si>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</si>
  <si>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</si>
  <si>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</si>
  <si>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</si>
  <si>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</si>
  <si>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</si>
  <si>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</si>
  <si>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</si>
  <si>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</si>
  <si>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</si>
  <si>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</si>
  <si>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</si>
  <si>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</si>
  <si>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</si>
  <si>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</si>
  <si>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</si>
  <si>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</si>
  <si>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</si>
  <si>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</si>
  <si>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</si>
  <si>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</si>
  <si>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</si>
  <si>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</si>
  <si>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</si>
  <si>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</si>
  <si>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</si>
  <si>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</si>
  <si>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</si>
  <si>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</si>
  <si>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</si>
  <si>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</si>
  <si>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</si>
  <si>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</si>
  <si>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</si>
  <si>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</si>
  <si>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</si>
  <si>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</si>
  <si>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</si>
  <si>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</si>
  <si>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</si>
  <si>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</si>
  <si>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</si>
  <si>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</si>
  <si>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</si>
  <si>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</si>
  <si>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</si>
  <si>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</si>
  <si>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</si>
  <si>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</si>
  <si>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t>2025-03-31</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</si>
  <si>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</si>
  <si>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</si>
  <si>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</si>
  <si>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</si>
  <si>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</si>
  <si>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</si>
  <si>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</si>
  <si>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</si>
  <si>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</si>
  <si>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</si>
  <si>
    <t>2025 01</t>
  </si>
  <si>
    <t>2026 06</t>
  </si>
  <si>
    <t xml:space="preserve"> Nestacionarių socialinių paslaugų infrastruktūros, skirtos atviriems jaunimo centrams, plėtra ir modernizavimas Panevėžio rajone</t>
  </si>
  <si>
    <t>2026 01</t>
  </si>
  <si>
    <t>2026 03</t>
  </si>
  <si>
    <t>2024-07-15. PĮP vertinimo metu buvo atmestas</t>
  </si>
  <si>
    <t>2025-07-14</t>
  </si>
  <si>
    <t>25-524-P</t>
  </si>
  <si>
    <t xml:space="preserve"> 2025-08</t>
  </si>
  <si>
    <t xml:space="preserve"> 2025-10</t>
  </si>
  <si>
    <t>2025-08-22</t>
  </si>
  <si>
    <t xml:space="preserve">890
(2029)
</t>
  </si>
  <si>
    <t>25-424-P</t>
  </si>
  <si>
    <t>Socialinių paslaugų infrastruktūros plėtra Panevėžio regione IX</t>
  </si>
  <si>
    <t>Socialinių paslaugų infrastruktūros senyvo amžiaus asmenims plėtra Kupiškio rajono savivaldybėje</t>
  </si>
  <si>
    <t>2025 12</t>
  </si>
  <si>
    <t xml:space="preserve"> 2025-12-31</t>
  </si>
  <si>
    <t xml:space="preserve"> 2025-09-30</t>
  </si>
  <si>
    <t xml:space="preserve">  -</t>
  </si>
  <si>
    <t xml:space="preserve"> -</t>
  </si>
  <si>
    <t xml:space="preserve">   -</t>
  </si>
  <si>
    <t>2025-01-31                             (PĮP nebus teikiamas - projektas naikinamas po RPPL pakeitimo (2025-09-29 sprendimas Nr. TS-14))</t>
  </si>
  <si>
    <t>25-014-P</t>
  </si>
  <si>
    <t>Įvairialypio švietimo plėtojimas  vykdant visos dienos mokyklų veiklą Kupiškio mieste</t>
  </si>
  <si>
    <t>1.14. Visos dienos mokyklos erdvių įkūrimas Kupiškio mokykloje „Varpelis“</t>
  </si>
  <si>
    <t xml:space="preserve"> 2025-11</t>
  </si>
  <si>
    <t>25-108-P</t>
  </si>
  <si>
    <t>Dviračių arba pėsčiųjų ir / ar dviračių tako Paliūniškio g. modernizavimas integruojant į bendrą bevariklio transporto tinklą</t>
  </si>
  <si>
    <t>2026 02</t>
  </si>
  <si>
    <t>2026 05</t>
  </si>
  <si>
    <t>Pasirašyta finansavimo sutartis</t>
  </si>
  <si>
    <t>Vertinamas PĮP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</si>
</sst>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6"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10"/>
      <color theme="0" tint="-0.499984740745262"/>
      <name val="Times New Roman"/>
      <family val="1"/>
      <charset val="186"/>
    </font>
    <font>
      <sz val="11"/>
      <color theme="1"/>
      <name val="Times New Roman"/>
      <family val="1"/>
    </font>
    <font>
      <sz val="12"/>
      <color theme="1"/>
      <name val="Times New Roman"/>
      <family val="1"/>
      <charset val="186"/>
    </font>
    <font>
      <sz val="12"/>
      <name val="Times New Roman"/>
      <family val="1"/>
      <charset val="186"/>
    </font>
    <font>
      <b/>
      <sz val="10"/>
      <name val="Times New Roman"/>
      <family val="1"/>
    </font>
    <font>
      <b/>
      <sz val="10"/>
      <color theme="1"/>
      <name val="Times New Roman"/>
      <family val="1"/>
    </font>
    <font>
      <sz val="11"/>
      <name val="Calibri"/>
      <family val="2"/>
    </font>
    <font>
      <sz val="11"/>
      <name val="Calibri"/>
      <family val="2"/>
      <scheme val="minor"/>
    </font>
    <font>
      <sz val="10"/>
      <name val="Times New Roman"/>
      <family val="1"/>
    </font>
    <font>
      <i/>
      <strike/>
      <sz val="9"/>
      <name val="Times New Roman"/>
      <family val="1"/>
      <charset val="186"/>
    </font>
    <font>
      <b/>
      <sz val="1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92D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rgb="FFB2B2B2"/>
      </left>
      <right style="thin">
        <color rgb="FFB2B2B2"/>
      </right>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640">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6" fillId="0" borderId="2" xfId="0" applyFont="1" applyBorder="1" applyAlignment="1">
      <alignment horizontal="center"/>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wrapText="1"/>
    </xf>
    <xf numFmtId="0" fontId="35"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4" fontId="36" fillId="0" borderId="2" xfId="0" applyNumberFormat="1" applyFont="1" applyBorder="1" applyAlignment="1">
      <alignment horizontal="center" vertical="top" wrapText="1"/>
    </xf>
    <xf numFmtId="0" fontId="36" fillId="0" borderId="2" xfId="0" applyFont="1" applyBorder="1" applyAlignment="1">
      <alignment horizontal="center" vertical="top"/>
    </xf>
    <xf numFmtId="4" fontId="36" fillId="0" borderId="2" xfId="0" applyNumberFormat="1" applyFont="1" applyBorder="1" applyAlignment="1">
      <alignment horizontal="center" vertical="top"/>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4" fontId="36"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7" fillId="0" borderId="1" xfId="0" applyFont="1" applyBorder="1" applyAlignment="1">
      <alignment horizontal="left" vertical="top" wrapText="1"/>
    </xf>
    <xf numFmtId="0" fontId="37" fillId="0" borderId="1" xfId="0" applyFont="1" applyBorder="1" applyAlignment="1">
      <alignment vertical="top" wrapText="1"/>
    </xf>
    <xf numFmtId="3" fontId="37" fillId="0" borderId="1" xfId="0" applyNumberFormat="1" applyFont="1" applyBorder="1" applyAlignment="1">
      <alignment horizontal="center" vertical="top" wrapText="1"/>
    </xf>
    <xf numFmtId="0" fontId="37" fillId="0" borderId="2" xfId="0" applyFont="1" applyBorder="1" applyAlignment="1">
      <alignment vertical="top" wrapText="1"/>
    </xf>
    <xf numFmtId="0" fontId="37" fillId="0" borderId="2" xfId="0" applyFont="1" applyBorder="1" applyAlignment="1">
      <alignment horizontal="center" vertical="top"/>
    </xf>
    <xf numFmtId="0" fontId="38"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49" fontId="5" fillId="0" borderId="0" xfId="0" applyNumberFormat="1" applyFont="1" applyAlignment="1">
      <alignment vertical="center" wrapText="1"/>
    </xf>
    <xf numFmtId="0" fontId="13" fillId="0" borderId="16" xfId="0" applyFont="1" applyBorder="1" applyAlignment="1">
      <alignment horizontal="center" vertical="center" wrapText="1"/>
    </xf>
    <xf numFmtId="0" fontId="16" fillId="0" borderId="3" xfId="0" applyFont="1" applyBorder="1" applyAlignment="1">
      <alignment horizontal="center" vertical="center" wrapText="1"/>
    </xf>
    <xf numFmtId="164" fontId="36" fillId="0" borderId="2" xfId="0" quotePrefix="1" applyNumberFormat="1" applyFont="1" applyBorder="1" applyAlignment="1">
      <alignment horizontal="center" vertical="top" wrapText="1"/>
    </xf>
    <xf numFmtId="0" fontId="7" fillId="0" borderId="48" xfId="2" applyFont="1" applyFill="1" applyBorder="1" applyAlignment="1">
      <alignment horizontal="center" vertical="top" wrapText="1"/>
    </xf>
    <xf numFmtId="0" fontId="7" fillId="0" borderId="6" xfId="0" applyFont="1" applyBorder="1" applyAlignment="1">
      <alignment horizontal="center" vertical="top" wrapText="1"/>
    </xf>
    <xf numFmtId="0" fontId="2" fillId="0" borderId="0" xfId="0" applyFont="1" applyAlignment="1">
      <alignment vertical="top" wrapText="1"/>
    </xf>
    <xf numFmtId="0" fontId="2" fillId="0" borderId="10" xfId="0" applyFont="1" applyBorder="1" applyAlignment="1">
      <alignment wrapText="1"/>
    </xf>
    <xf numFmtId="0" fontId="2" fillId="0" borderId="12" xfId="0" applyFont="1" applyBorder="1" applyAlignment="1">
      <alignment wrapText="1"/>
    </xf>
    <xf numFmtId="3" fontId="37" fillId="0" borderId="30" xfId="0" applyNumberFormat="1" applyFont="1" applyBorder="1" applyAlignment="1">
      <alignment horizontal="center" vertical="top" wrapText="1"/>
    </xf>
    <xf numFmtId="4" fontId="2" fillId="0" borderId="30" xfId="0" applyNumberFormat="1" applyFont="1" applyBorder="1" applyAlignment="1">
      <alignment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0" fontId="0" fillId="0" borderId="0" xfId="0" applyAlignment="1">
      <alignment wrapText="1"/>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40" fillId="0" borderId="18" xfId="0" applyNumberFormat="1" applyFont="1" applyBorder="1" applyAlignment="1">
      <alignment horizontal="center" vertical="center"/>
    </xf>
    <xf numFmtId="0" fontId="40" fillId="0" borderId="25"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23" xfId="0" applyNumberFormat="1" applyFont="1" applyBorder="1" applyAlignment="1">
      <alignment horizontal="center" vertical="center"/>
    </xf>
    <xf numFmtId="164" fontId="2" fillId="0" borderId="15" xfId="0" applyNumberFormat="1"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4" fontId="2" fillId="0" borderId="16"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40" fillId="0" borderId="37" xfId="0" applyNumberFormat="1" applyFont="1" applyBorder="1" applyAlignment="1">
      <alignment horizontal="center" vertical="center"/>
    </xf>
    <xf numFmtId="0" fontId="40" fillId="0" borderId="41" xfId="0" applyFont="1" applyBorder="1" applyAlignment="1">
      <alignment horizontal="center" vertical="center"/>
    </xf>
    <xf numFmtId="0" fontId="2"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164" fontId="2" fillId="0" borderId="22" xfId="0" applyNumberFormat="1" applyFont="1" applyBorder="1" applyAlignment="1">
      <alignment horizontal="center" vertical="center" wrapText="1"/>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4" fontId="35" fillId="0" borderId="1" xfId="0" applyNumberFormat="1" applyFont="1" applyBorder="1" applyAlignment="1">
      <alignment horizontal="center" vertical="center"/>
    </xf>
    <xf numFmtId="4" fontId="35" fillId="0" borderId="23" xfId="0" applyNumberFormat="1" applyFont="1" applyBorder="1" applyAlignment="1">
      <alignment horizontal="center" vertical="center"/>
    </xf>
    <xf numFmtId="14" fontId="3" fillId="0" borderId="18"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Alignment="1">
      <alignment horizontal="center"/>
    </xf>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15" fillId="2" borderId="8" xfId="0" applyFont="1" applyFill="1" applyBorder="1" applyAlignment="1">
      <alignment horizontal="center" vertical="center" wrapText="1"/>
    </xf>
    <xf numFmtId="4" fontId="44" fillId="0" borderId="2" xfId="0" applyNumberFormat="1" applyFont="1" applyBorder="1" applyAlignment="1">
      <alignment horizontal="center" vertical="center"/>
    </xf>
    <xf numFmtId="4" fontId="44" fillId="0" borderId="3" xfId="0" applyNumberFormat="1" applyFont="1" applyBorder="1" applyAlignment="1">
      <alignment horizontal="center" vertical="center"/>
    </xf>
    <xf numFmtId="49" fontId="44" fillId="0" borderId="2" xfId="0" applyNumberFormat="1" applyFont="1" applyBorder="1" applyAlignment="1">
      <alignment horizontal="center" vertical="center" wrapText="1"/>
    </xf>
    <xf numFmtId="49" fontId="44" fillId="0" borderId="3" xfId="0" applyNumberFormat="1" applyFont="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14" fontId="27" fillId="0" borderId="2" xfId="0" applyNumberFormat="1"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7" fillId="0" borderId="2"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14" fontId="15" fillId="0" borderId="2" xfId="0" applyNumberFormat="1"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center" vertical="top" wrapText="1"/>
    </xf>
    <xf numFmtId="4" fontId="15" fillId="0" borderId="2" xfId="0" applyNumberFormat="1" applyFont="1" applyBorder="1" applyAlignment="1">
      <alignment horizontal="center"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49" fontId="24" fillId="2" borderId="1" xfId="0" applyNumberFormat="1" applyFont="1" applyFill="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14" fillId="0" borderId="1"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0" fontId="28" fillId="0" borderId="1" xfId="0" applyFont="1" applyBorder="1" applyAlignment="1">
      <alignment horizontal="center" vertical="center" wrapText="1"/>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0" fontId="33" fillId="2" borderId="1" xfId="0" applyFont="1" applyFill="1" applyBorder="1" applyAlignment="1">
      <alignment horizontal="center" vertical="center" wrapText="1"/>
    </xf>
    <xf numFmtId="4" fontId="28"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33" fillId="0" borderId="1" xfId="0" applyFont="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0" borderId="1" xfId="0" applyBorder="1" applyAlignment="1">
      <alignment horizont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17"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49" fontId="15" fillId="2" borderId="8"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1" xfId="0" applyFont="1" applyBorder="1" applyAlignment="1">
      <alignment horizontal="center" vertical="center"/>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30" fillId="0" borderId="3" xfId="0"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0" fontId="30" fillId="0" borderId="2" xfId="0"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4" fontId="42"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41" fillId="0" borderId="1"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4" fontId="43" fillId="0" borderId="15" xfId="0"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39" fillId="0" borderId="16"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166" fontId="30" fillId="0" borderId="18" xfId="0" applyNumberFormat="1" applyFont="1" applyBorder="1" applyAlignment="1">
      <alignment horizontal="center" vertical="center"/>
    </xf>
    <xf numFmtId="166" fontId="30" fillId="0" borderId="20" xfId="0" applyNumberFormat="1" applyFont="1" applyBorder="1" applyAlignment="1">
      <alignment horizontal="center" vertical="center"/>
    </xf>
    <xf numFmtId="166" fontId="30" fillId="0" borderId="25" xfId="0" applyNumberFormat="1" applyFont="1" applyBorder="1" applyAlignment="1">
      <alignment horizontal="center" vertical="center"/>
    </xf>
    <xf numFmtId="0" fontId="7" fillId="2" borderId="9" xfId="0" applyFont="1" applyFill="1" applyBorder="1" applyAlignment="1">
      <alignment horizontal="center" vertical="top"/>
    </xf>
    <xf numFmtId="0" fontId="7" fillId="2" borderId="2" xfId="0" applyFont="1" applyFill="1" applyBorder="1" applyAlignment="1">
      <alignment horizontal="center" vertical="top"/>
    </xf>
    <xf numFmtId="0" fontId="7" fillId="2" borderId="2" xfId="0" applyFont="1" applyFill="1" applyBorder="1" applyAlignment="1">
      <alignment horizontal="center" vertical="top" wrapText="1"/>
    </xf>
    <xf numFmtId="0" fontId="8" fillId="2" borderId="2" xfId="0" applyFont="1" applyFill="1" applyBorder="1" applyAlignment="1">
      <alignment horizontal="center" vertical="top"/>
    </xf>
    <xf numFmtId="4" fontId="7" fillId="2" borderId="2" xfId="0" applyNumberFormat="1" applyFont="1" applyFill="1" applyBorder="1" applyAlignment="1">
      <alignment horizontal="center" vertical="top"/>
    </xf>
    <xf numFmtId="4" fontId="7" fillId="6" borderId="2" xfId="0" applyNumberFormat="1" applyFont="1" applyFill="1" applyBorder="1" applyAlignment="1">
      <alignment horizontal="center" vertical="top"/>
    </xf>
    <xf numFmtId="0" fontId="7" fillId="2" borderId="9" xfId="0" applyFont="1" applyFill="1" applyBorder="1" applyAlignment="1">
      <alignment horizontal="center" vertical="top" wrapText="1"/>
    </xf>
    <xf numFmtId="0" fontId="7" fillId="2" borderId="8" xfId="0" applyFont="1" applyFill="1" applyBorder="1" applyAlignment="1">
      <alignment horizontal="center" vertical="top"/>
    </xf>
    <xf numFmtId="0" fontId="8" fillId="2" borderId="8" xfId="0" applyFont="1" applyFill="1" applyBorder="1" applyAlignment="1">
      <alignment horizontal="center" vertical="top"/>
    </xf>
    <xf numFmtId="0" fontId="7" fillId="2" borderId="5" xfId="0" applyFont="1" applyFill="1" applyBorder="1" applyAlignment="1">
      <alignment horizontal="center" vertical="top" wrapText="1"/>
    </xf>
    <xf numFmtId="4" fontId="7" fillId="2" borderId="8" xfId="0" applyNumberFormat="1" applyFont="1" applyFill="1" applyBorder="1" applyAlignment="1">
      <alignment horizontal="center" vertical="top"/>
    </xf>
    <xf numFmtId="0" fontId="36" fillId="2" borderId="1" xfId="0" applyFont="1" applyFill="1" applyBorder="1" applyAlignment="1">
      <alignment horizontal="center" vertical="top" wrapText="1"/>
    </xf>
    <xf numFmtId="0" fontId="7" fillId="2" borderId="4" xfId="0" applyFont="1" applyFill="1" applyBorder="1" applyAlignment="1">
      <alignment horizontal="center" vertical="top"/>
    </xf>
    <xf numFmtId="0" fontId="7" fillId="2" borderId="4" xfId="0" applyFont="1" applyFill="1" applyBorder="1" applyAlignment="1">
      <alignment horizontal="center" vertical="top" wrapText="1"/>
    </xf>
    <xf numFmtId="4" fontId="7" fillId="2" borderId="2" xfId="0" applyNumberFormat="1" applyFont="1" applyFill="1" applyBorder="1" applyAlignment="1">
      <alignment horizontal="center" vertical="top" wrapText="1"/>
    </xf>
    <xf numFmtId="4" fontId="36" fillId="6" borderId="2" xfId="0" applyNumberFormat="1" applyFont="1" applyFill="1" applyBorder="1" applyAlignment="1">
      <alignment horizontal="center" vertical="top" wrapText="1"/>
    </xf>
    <xf numFmtId="0" fontId="7" fillId="2" borderId="11" xfId="0" applyFont="1" applyFill="1" applyBorder="1" applyAlignment="1">
      <alignment horizontal="center" vertical="top"/>
    </xf>
    <xf numFmtId="0" fontId="36" fillId="2" borderId="2" xfId="0" applyFont="1" applyFill="1" applyBorder="1" applyAlignment="1">
      <alignment horizontal="center" vertical="top" wrapText="1"/>
    </xf>
    <xf numFmtId="0" fontId="7" fillId="2" borderId="12" xfId="0" applyFont="1" applyFill="1" applyBorder="1" applyAlignment="1">
      <alignment horizontal="center" vertical="top"/>
    </xf>
    <xf numFmtId="0" fontId="7" fillId="2" borderId="3" xfId="0" applyFont="1" applyFill="1" applyBorder="1" applyAlignment="1">
      <alignment horizontal="center" vertical="top"/>
    </xf>
    <xf numFmtId="0" fontId="8" fillId="2" borderId="3" xfId="0" applyFont="1" applyFill="1" applyBorder="1" applyAlignment="1">
      <alignment horizontal="center" vertical="top"/>
    </xf>
    <xf numFmtId="4" fontId="7" fillId="2" borderId="3" xfId="0" applyNumberFormat="1" applyFont="1" applyFill="1" applyBorder="1" applyAlignment="1">
      <alignment horizontal="center" vertical="top"/>
    </xf>
    <xf numFmtId="0" fontId="7" fillId="2" borderId="1" xfId="0" applyFont="1" applyFill="1" applyBorder="1" applyAlignment="1">
      <alignment horizontal="center" vertical="top" wrapText="1"/>
    </xf>
    <xf numFmtId="0" fontId="7" fillId="2" borderId="0" xfId="0" applyFont="1" applyFill="1" applyAlignment="1">
      <alignment vertical="top" wrapText="1"/>
    </xf>
    <xf numFmtId="4" fontId="36" fillId="2" borderId="2" xfId="0" applyNumberFormat="1" applyFont="1" applyFill="1" applyBorder="1" applyAlignment="1">
      <alignment horizontal="center" vertical="top" wrapText="1"/>
    </xf>
    <xf numFmtId="0" fontId="7" fillId="2" borderId="0" xfId="0" applyFont="1" applyFill="1" applyAlignment="1">
      <alignment horizontal="center" vertical="top" wrapText="1"/>
    </xf>
    <xf numFmtId="0" fontId="36" fillId="2" borderId="10" xfId="0" applyFont="1" applyFill="1" applyBorder="1" applyAlignment="1">
      <alignment horizontal="center" vertical="top" wrapText="1"/>
    </xf>
    <xf numFmtId="4" fontId="7" fillId="6" borderId="2" xfId="0" applyNumberFormat="1" applyFont="1" applyFill="1" applyBorder="1" applyAlignment="1">
      <alignment horizontal="center" vertical="top" wrapText="1"/>
    </xf>
    <xf numFmtId="0" fontId="7" fillId="2" borderId="8" xfId="0" applyFont="1" applyFill="1" applyBorder="1" applyAlignment="1">
      <alignment horizontal="center" vertical="top" wrapText="1"/>
    </xf>
    <xf numFmtId="0" fontId="8" fillId="2" borderId="8" xfId="0" applyFont="1" applyFill="1" applyBorder="1" applyAlignment="1">
      <alignment horizontal="center" vertical="top" wrapText="1"/>
    </xf>
    <xf numFmtId="4" fontId="10" fillId="2" borderId="8" xfId="0" applyNumberFormat="1" applyFont="1" applyFill="1" applyBorder="1" applyAlignment="1">
      <alignment horizontal="center" vertical="top" wrapText="1"/>
    </xf>
    <xf numFmtId="0" fontId="10" fillId="2" borderId="8" xfId="0" applyFont="1" applyFill="1" applyBorder="1" applyAlignment="1">
      <alignment horizontal="center" vertical="top" wrapText="1"/>
    </xf>
    <xf numFmtId="0" fontId="7" fillId="2" borderId="3" xfId="0" applyFont="1" applyFill="1" applyBorder="1" applyAlignment="1">
      <alignment horizontal="center" vertical="top" wrapText="1"/>
    </xf>
    <xf numFmtId="0" fontId="8" fillId="2" borderId="3" xfId="0" applyFont="1" applyFill="1" applyBorder="1" applyAlignment="1">
      <alignment horizontal="center" vertical="top" wrapText="1"/>
    </xf>
    <xf numFmtId="4" fontId="10" fillId="2" borderId="3" xfId="0" applyNumberFormat="1" applyFont="1" applyFill="1" applyBorder="1" applyAlignment="1">
      <alignment horizontal="center" vertical="top" wrapText="1"/>
    </xf>
    <xf numFmtId="0" fontId="10" fillId="2" borderId="3" xfId="0" applyFont="1" applyFill="1" applyBorder="1" applyAlignment="1">
      <alignment horizontal="center" vertical="top" wrapText="1"/>
    </xf>
    <xf numFmtId="0" fontId="7" fillId="2" borderId="10" xfId="0" applyFont="1" applyFill="1" applyBorder="1" applyAlignment="1">
      <alignment horizontal="center" vertical="top" wrapText="1"/>
    </xf>
    <xf numFmtId="4" fontId="7" fillId="6" borderId="8" xfId="0" applyNumberFormat="1" applyFont="1" applyFill="1" applyBorder="1" applyAlignment="1">
      <alignment horizontal="center" vertical="top" wrapText="1"/>
    </xf>
    <xf numFmtId="4" fontId="7" fillId="2" borderId="8" xfId="0" applyNumberFormat="1" applyFont="1" applyFill="1" applyBorder="1" applyAlignment="1">
      <alignment horizontal="center" vertical="top" wrapText="1"/>
    </xf>
    <xf numFmtId="4" fontId="7" fillId="2" borderId="3" xfId="0" applyNumberFormat="1" applyFont="1" applyFill="1" applyBorder="1" applyAlignment="1">
      <alignment horizontal="center" vertical="top" wrapText="1"/>
    </xf>
    <xf numFmtId="0" fontId="36" fillId="2" borderId="9" xfId="0" applyFont="1" applyFill="1" applyBorder="1" applyAlignment="1">
      <alignment horizontal="center" vertical="top" wrapText="1"/>
    </xf>
    <xf numFmtId="3" fontId="37" fillId="2" borderId="1" xfId="0" applyNumberFormat="1" applyFont="1" applyFill="1" applyBorder="1" applyAlignment="1">
      <alignment horizontal="center" vertical="top" wrapText="1"/>
    </xf>
    <xf numFmtId="0" fontId="37" fillId="2" borderId="2" xfId="0" applyFont="1" applyFill="1" applyBorder="1" applyAlignment="1">
      <alignment vertical="top" wrapText="1"/>
    </xf>
    <xf numFmtId="0" fontId="37" fillId="2" borderId="2" xfId="0" applyFont="1" applyFill="1" applyBorder="1" applyAlignment="1">
      <alignment horizontal="center" vertical="top"/>
    </xf>
    <xf numFmtId="0" fontId="38" fillId="2" borderId="2" xfId="0" applyFont="1" applyFill="1" applyBorder="1" applyAlignment="1">
      <alignment horizontal="center" vertical="top"/>
    </xf>
    <xf numFmtId="4" fontId="7" fillId="2" borderId="2" xfId="0" applyNumberFormat="1" applyFont="1" applyFill="1" applyBorder="1" applyAlignment="1">
      <alignment vertical="top" wrapText="1"/>
    </xf>
    <xf numFmtId="3" fontId="38" fillId="2" borderId="1" xfId="0" applyNumberFormat="1" applyFont="1" applyFill="1" applyBorder="1" applyAlignment="1">
      <alignment horizontal="center" vertical="top" wrapText="1"/>
    </xf>
    <xf numFmtId="0" fontId="45" fillId="0" borderId="2" xfId="0" applyFont="1" applyBorder="1" applyAlignment="1">
      <alignment horizontal="center" vertical="top"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489B-3CEC-4DBA-B3C3-5DAAF11F34BB}">
  <sheetPr>
    <pageSetUpPr fitToPage="1"/>
  </sheetPr>
  <dimension ref="B1:AK191"/>
  <sheetViews>
    <sheetView tabSelected="1" topLeftCell="A2" zoomScale="70" zoomScaleNormal="70" workbookViewId="0">
      <pane xSplit="6" ySplit="5" topLeftCell="G49" activePane="bottomRight" state="frozen"/>
      <selection activeCell="A2" sqref="A2"/>
      <selection pane="topRight" activeCell="G2" sqref="G2"/>
      <selection pane="bottomLeft" activeCell="A7" sqref="A7"/>
      <selection pane="bottomRight" activeCell="F53" sqref="F53"/>
    </sheetView>
  </sheetViews>
  <sheetFormatPr defaultColWidth="9.42578125" defaultRowHeight="15" x14ac:dyDescent="0.25"/>
  <cols>
    <col min="1" max="1" width="1.5703125" style="1" customWidth="1"/>
    <col min="2" max="2" width="21" style="1" customWidth="1"/>
    <col min="3" max="3" width="19" style="1" customWidth="1"/>
    <col min="4" max="4" width="13.5703125" style="61"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8" width="14.28515625" style="1" customWidth="1"/>
    <col min="29" max="29" width="11.42578125" style="1" customWidth="1"/>
    <col min="30" max="30" width="12.5703125" style="1" customWidth="1"/>
    <col min="31" max="31" width="16.85546875" style="1" customWidth="1"/>
    <col min="32" max="32" width="12.42578125" style="1" customWidth="1"/>
    <col min="33" max="33" width="11.42578125" style="1" customWidth="1"/>
    <col min="34" max="34" width="17" style="1" customWidth="1"/>
    <col min="35" max="35" width="16" style="1" customWidth="1"/>
    <col min="36" max="36" width="24.42578125" style="1" customWidth="1"/>
    <col min="37" max="37" width="36" style="1" customWidth="1"/>
    <col min="38" max="16384" width="9.42578125" style="1"/>
  </cols>
  <sheetData>
    <row r="1" spans="2:37" ht="15" hidden="1" customHeight="1" x14ac:dyDescent="0.25"/>
    <row r="2" spans="2:37" ht="15" customHeight="1" x14ac:dyDescent="0.2">
      <c r="B2" s="288" t="s">
        <v>88</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row>
    <row r="4" spans="2:37" ht="38.25" customHeight="1" x14ac:dyDescent="0.2">
      <c r="B4" s="290" t="s">
        <v>0</v>
      </c>
      <c r="C4" s="290" t="s">
        <v>1</v>
      </c>
      <c r="D4" s="301" t="s">
        <v>17</v>
      </c>
      <c r="E4" s="290" t="s">
        <v>18</v>
      </c>
      <c r="F4" s="290" t="s">
        <v>19</v>
      </c>
      <c r="G4" s="290" t="s">
        <v>2</v>
      </c>
      <c r="H4" s="290" t="s">
        <v>3</v>
      </c>
      <c r="I4" s="290" t="s">
        <v>4</v>
      </c>
      <c r="J4" s="293" t="s">
        <v>5</v>
      </c>
      <c r="K4" s="294"/>
      <c r="L4" s="294"/>
      <c r="M4" s="295"/>
      <c r="N4" s="290" t="s">
        <v>28</v>
      </c>
      <c r="O4" s="290" t="s">
        <v>20</v>
      </c>
      <c r="P4" s="296" t="s">
        <v>27</v>
      </c>
      <c r="Q4" s="296" t="s">
        <v>21</v>
      </c>
      <c r="R4" s="296" t="s">
        <v>26</v>
      </c>
      <c r="S4" s="296" t="s">
        <v>22</v>
      </c>
      <c r="T4" s="290" t="s">
        <v>29</v>
      </c>
      <c r="U4" s="290" t="s">
        <v>30</v>
      </c>
      <c r="V4" s="293" t="s">
        <v>31</v>
      </c>
      <c r="W4" s="294"/>
      <c r="X4" s="294"/>
      <c r="Y4" s="294"/>
      <c r="Z4" s="294"/>
      <c r="AA4" s="295"/>
      <c r="AB4" s="290" t="s">
        <v>36</v>
      </c>
      <c r="AC4" s="296" t="s">
        <v>37</v>
      </c>
      <c r="AD4" s="298" t="s">
        <v>89</v>
      </c>
      <c r="AE4" s="299"/>
      <c r="AF4" s="300"/>
      <c r="AG4" s="290" t="s">
        <v>16</v>
      </c>
      <c r="AH4" s="290" t="s">
        <v>25</v>
      </c>
      <c r="AI4" s="290" t="s">
        <v>23</v>
      </c>
      <c r="AJ4" s="290" t="s">
        <v>24</v>
      </c>
    </row>
    <row r="5" spans="2:37" ht="93.75" customHeight="1" x14ac:dyDescent="0.2">
      <c r="B5" s="291"/>
      <c r="C5" s="291"/>
      <c r="D5" s="302"/>
      <c r="E5" s="291"/>
      <c r="F5" s="291"/>
      <c r="G5" s="291"/>
      <c r="H5" s="291"/>
      <c r="I5" s="291"/>
      <c r="J5" s="3" t="s">
        <v>6</v>
      </c>
      <c r="K5" s="3" t="s">
        <v>7</v>
      </c>
      <c r="L5" s="3" t="s">
        <v>8</v>
      </c>
      <c r="M5" s="4" t="s">
        <v>9</v>
      </c>
      <c r="N5" s="291"/>
      <c r="O5" s="291"/>
      <c r="P5" s="297"/>
      <c r="Q5" s="297"/>
      <c r="R5" s="297"/>
      <c r="S5" s="297"/>
      <c r="T5" s="291"/>
      <c r="U5" s="291"/>
      <c r="V5" s="3" t="s">
        <v>33</v>
      </c>
      <c r="W5" s="3" t="s">
        <v>34</v>
      </c>
      <c r="X5" s="3" t="s">
        <v>10</v>
      </c>
      <c r="Y5" s="3" t="s">
        <v>35</v>
      </c>
      <c r="Z5" s="3" t="s">
        <v>32</v>
      </c>
      <c r="AA5" s="3" t="s">
        <v>14</v>
      </c>
      <c r="AB5" s="291"/>
      <c r="AC5" s="297"/>
      <c r="AD5" s="3" t="s">
        <v>11</v>
      </c>
      <c r="AE5" s="3" t="s">
        <v>12</v>
      </c>
      <c r="AF5" s="3" t="s">
        <v>15</v>
      </c>
      <c r="AG5" s="291"/>
      <c r="AH5" s="291"/>
      <c r="AI5" s="291"/>
      <c r="AJ5" s="291"/>
    </row>
    <row r="6" spans="2:37" x14ac:dyDescent="0.25">
      <c r="B6" s="9">
        <v>1</v>
      </c>
      <c r="C6" s="9">
        <v>2</v>
      </c>
      <c r="D6" s="62">
        <v>3</v>
      </c>
      <c r="E6" s="9">
        <v>4</v>
      </c>
      <c r="F6" s="9">
        <v>5</v>
      </c>
      <c r="G6" s="9">
        <v>6</v>
      </c>
      <c r="H6" s="9">
        <v>7</v>
      </c>
      <c r="I6" s="9">
        <v>8</v>
      </c>
      <c r="J6" s="2">
        <v>9</v>
      </c>
      <c r="K6" s="2">
        <v>10</v>
      </c>
      <c r="L6" s="2">
        <v>11</v>
      </c>
      <c r="M6" s="2">
        <v>12</v>
      </c>
      <c r="N6" s="9">
        <v>13</v>
      </c>
      <c r="O6" s="9">
        <v>14</v>
      </c>
      <c r="P6" s="9">
        <v>15</v>
      </c>
      <c r="Q6" s="9">
        <v>16</v>
      </c>
      <c r="R6" s="9">
        <v>17</v>
      </c>
      <c r="S6" s="16">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72">
        <v>35</v>
      </c>
    </row>
    <row r="7" spans="2:37" s="5" customFormat="1" ht="105" x14ac:dyDescent="0.25">
      <c r="B7" s="29" t="s">
        <v>38</v>
      </c>
      <c r="C7" s="63" t="s">
        <v>59</v>
      </c>
      <c r="D7" s="64" t="s">
        <v>207</v>
      </c>
      <c r="E7" s="12" t="s">
        <v>39</v>
      </c>
      <c r="F7" s="12" t="s">
        <v>47</v>
      </c>
      <c r="G7" s="12" t="s">
        <v>40</v>
      </c>
      <c r="H7" s="11" t="s">
        <v>41</v>
      </c>
      <c r="I7" s="11" t="s">
        <v>41</v>
      </c>
      <c r="J7" s="8" t="s">
        <v>50</v>
      </c>
      <c r="K7" s="6" t="s">
        <v>49</v>
      </c>
      <c r="L7" s="6" t="s">
        <v>51</v>
      </c>
      <c r="M7" s="592">
        <v>2480</v>
      </c>
      <c r="N7" s="593" t="s">
        <v>42</v>
      </c>
      <c r="O7" s="594" t="s">
        <v>48</v>
      </c>
      <c r="P7" s="593" t="s">
        <v>43</v>
      </c>
      <c r="Q7" s="593" t="s">
        <v>44</v>
      </c>
      <c r="R7" s="593" t="s">
        <v>45</v>
      </c>
      <c r="S7" s="595" t="s">
        <v>46</v>
      </c>
      <c r="T7" s="596">
        <f>U7</f>
        <v>680000</v>
      </c>
      <c r="U7" s="596">
        <f>V7</f>
        <v>680000</v>
      </c>
      <c r="V7" s="596">
        <v>680000</v>
      </c>
      <c r="W7" s="11"/>
      <c r="X7" s="11"/>
      <c r="Y7" s="11"/>
      <c r="Z7" s="11"/>
      <c r="AA7" s="11"/>
      <c r="AB7" s="597">
        <v>120000</v>
      </c>
      <c r="AC7" s="11" t="s">
        <v>54</v>
      </c>
      <c r="AD7" s="17"/>
      <c r="AE7" s="597">
        <v>680000</v>
      </c>
      <c r="AF7" s="17"/>
      <c r="AG7" s="11"/>
      <c r="AH7" s="33">
        <v>45566</v>
      </c>
      <c r="AI7" s="200" t="s">
        <v>735</v>
      </c>
      <c r="AJ7" s="147">
        <v>45589</v>
      </c>
    </row>
    <row r="8" spans="2:37" s="5" customFormat="1" ht="60" x14ac:dyDescent="0.25">
      <c r="B8" s="13" t="s">
        <v>38</v>
      </c>
      <c r="C8" s="14"/>
      <c r="D8" s="65"/>
      <c r="E8" s="14"/>
      <c r="F8" s="14"/>
      <c r="G8" s="14"/>
      <c r="H8" s="14"/>
      <c r="I8" s="14"/>
      <c r="J8" s="8" t="s">
        <v>67</v>
      </c>
      <c r="K8" s="7" t="s">
        <v>72</v>
      </c>
      <c r="L8" s="7" t="s">
        <v>60</v>
      </c>
      <c r="M8" s="598">
        <v>340</v>
      </c>
      <c r="N8" s="599"/>
      <c r="O8" s="599"/>
      <c r="P8" s="599"/>
      <c r="Q8" s="599"/>
      <c r="R8" s="599"/>
      <c r="S8" s="600"/>
      <c r="T8" s="599"/>
      <c r="U8" s="599"/>
      <c r="V8" s="599"/>
      <c r="W8" s="14"/>
      <c r="X8" s="14"/>
      <c r="Y8" s="14"/>
      <c r="Z8" s="14"/>
      <c r="AA8" s="14"/>
      <c r="AB8" s="14"/>
      <c r="AC8" s="14"/>
      <c r="AD8" s="19"/>
      <c r="AE8" s="19"/>
      <c r="AF8" s="19"/>
      <c r="AG8" s="14"/>
      <c r="AH8" s="34"/>
      <c r="AI8" s="34"/>
      <c r="AJ8" s="14"/>
    </row>
    <row r="9" spans="2:37" s="5" customFormat="1" ht="45" x14ac:dyDescent="0.25">
      <c r="B9" s="15" t="s">
        <v>38</v>
      </c>
      <c r="C9" s="10"/>
      <c r="D9" s="66"/>
      <c r="E9" s="10"/>
      <c r="F9" s="10"/>
      <c r="G9" s="10"/>
      <c r="H9" s="10"/>
      <c r="I9" s="10"/>
      <c r="J9" s="26" t="s">
        <v>52</v>
      </c>
      <c r="K9" s="12" t="s">
        <v>73</v>
      </c>
      <c r="L9" s="12" t="s">
        <v>53</v>
      </c>
      <c r="M9" s="601">
        <v>1335</v>
      </c>
      <c r="N9" s="599"/>
      <c r="O9" s="599"/>
      <c r="P9" s="599"/>
      <c r="Q9" s="599"/>
      <c r="R9" s="599"/>
      <c r="S9" s="600"/>
      <c r="T9" s="602"/>
      <c r="U9" s="599"/>
      <c r="V9" s="599"/>
      <c r="W9" s="14"/>
      <c r="X9" s="14"/>
      <c r="Y9" s="14"/>
      <c r="Z9" s="14"/>
      <c r="AA9" s="14"/>
      <c r="AB9" s="14"/>
      <c r="AC9" s="14"/>
      <c r="AD9" s="19"/>
      <c r="AE9" s="19"/>
      <c r="AF9" s="19"/>
      <c r="AG9" s="14"/>
      <c r="AH9" s="34"/>
      <c r="AI9" s="34"/>
      <c r="AJ9" s="10"/>
    </row>
    <row r="10" spans="2:37" s="5" customFormat="1" ht="105" x14ac:dyDescent="0.25">
      <c r="B10" s="29" t="s">
        <v>55</v>
      </c>
      <c r="C10" s="67" t="s">
        <v>62</v>
      </c>
      <c r="D10" s="64" t="s">
        <v>207</v>
      </c>
      <c r="E10" s="12" t="s">
        <v>39</v>
      </c>
      <c r="F10" s="12" t="s">
        <v>58</v>
      </c>
      <c r="G10" s="12" t="s">
        <v>40</v>
      </c>
      <c r="H10" s="11" t="s">
        <v>41</v>
      </c>
      <c r="I10" s="24" t="s">
        <v>41</v>
      </c>
      <c r="J10" s="7" t="s">
        <v>50</v>
      </c>
      <c r="K10" s="7" t="s">
        <v>49</v>
      </c>
      <c r="L10" s="7" t="s">
        <v>51</v>
      </c>
      <c r="M10" s="603">
        <v>988</v>
      </c>
      <c r="N10" s="604" t="s">
        <v>42</v>
      </c>
      <c r="O10" s="605" t="s">
        <v>61</v>
      </c>
      <c r="P10" s="593" t="s">
        <v>43</v>
      </c>
      <c r="Q10" s="593" t="s">
        <v>44</v>
      </c>
      <c r="R10" s="593" t="s">
        <v>45</v>
      </c>
      <c r="S10" s="595" t="s">
        <v>46</v>
      </c>
      <c r="T10" s="606">
        <v>3259182</v>
      </c>
      <c r="U10" s="606">
        <v>3259182</v>
      </c>
      <c r="V10" s="606">
        <v>3259182</v>
      </c>
      <c r="W10" s="11"/>
      <c r="X10" s="11"/>
      <c r="Y10" s="11"/>
      <c r="Z10" s="11"/>
      <c r="AA10" s="11"/>
      <c r="AB10" s="607">
        <v>575150</v>
      </c>
      <c r="AC10" s="174" t="s">
        <v>54</v>
      </c>
      <c r="AD10" s="175"/>
      <c r="AE10" s="607">
        <v>3259182</v>
      </c>
      <c r="AF10" s="17"/>
      <c r="AG10" s="11"/>
      <c r="AH10" s="38">
        <v>45658</v>
      </c>
      <c r="AI10" s="177" t="s">
        <v>708</v>
      </c>
      <c r="AJ10" s="147">
        <v>45664</v>
      </c>
      <c r="AK10" s="5" t="s">
        <v>749</v>
      </c>
    </row>
    <row r="11" spans="2:37" s="5" customFormat="1" ht="60" x14ac:dyDescent="0.25">
      <c r="B11" s="13" t="s">
        <v>55</v>
      </c>
      <c r="C11" s="21"/>
      <c r="D11" s="65"/>
      <c r="E11" s="14"/>
      <c r="F11" s="14"/>
      <c r="G11" s="14"/>
      <c r="H11" s="14"/>
      <c r="I11" s="25"/>
      <c r="J11" s="7" t="s">
        <v>67</v>
      </c>
      <c r="K11" s="7" t="s">
        <v>72</v>
      </c>
      <c r="L11" s="7" t="s">
        <v>60</v>
      </c>
      <c r="M11" s="603">
        <v>100</v>
      </c>
      <c r="N11" s="608"/>
      <c r="O11" s="608"/>
      <c r="P11" s="599"/>
      <c r="Q11" s="599"/>
      <c r="R11" s="599"/>
      <c r="S11" s="600"/>
      <c r="T11" s="602"/>
      <c r="U11" s="599"/>
      <c r="V11" s="602"/>
      <c r="W11" s="14"/>
      <c r="X11" s="14"/>
      <c r="Y11" s="14"/>
      <c r="Z11" s="14"/>
      <c r="AA11" s="14"/>
      <c r="AB11" s="14"/>
      <c r="AC11" s="14"/>
      <c r="AD11" s="19"/>
      <c r="AE11" s="19"/>
      <c r="AF11" s="19"/>
      <c r="AG11" s="14"/>
      <c r="AH11" s="34"/>
      <c r="AI11" s="34"/>
      <c r="AJ11" s="14"/>
    </row>
    <row r="12" spans="2:37" s="5" customFormat="1" ht="45" x14ac:dyDescent="0.25">
      <c r="B12" s="15" t="s">
        <v>55</v>
      </c>
      <c r="C12" s="22"/>
      <c r="D12" s="66"/>
      <c r="E12" s="10"/>
      <c r="F12" s="10"/>
      <c r="G12" s="10"/>
      <c r="H12" s="10"/>
      <c r="I12" s="20"/>
      <c r="J12" s="12" t="s">
        <v>52</v>
      </c>
      <c r="K12" s="12" t="s">
        <v>73</v>
      </c>
      <c r="L12" s="12" t="s">
        <v>53</v>
      </c>
      <c r="M12" s="609">
        <v>785</v>
      </c>
      <c r="N12" s="610"/>
      <c r="O12" s="610"/>
      <c r="P12" s="611"/>
      <c r="Q12" s="611"/>
      <c r="R12" s="611"/>
      <c r="S12" s="612"/>
      <c r="T12" s="613"/>
      <c r="U12" s="611"/>
      <c r="V12" s="611"/>
      <c r="W12" s="10"/>
      <c r="X12" s="10"/>
      <c r="Y12" s="10"/>
      <c r="Z12" s="10"/>
      <c r="AA12" s="10"/>
      <c r="AB12" s="10"/>
      <c r="AC12" s="10"/>
      <c r="AD12" s="18"/>
      <c r="AE12" s="18"/>
      <c r="AF12" s="18"/>
      <c r="AG12" s="10"/>
      <c r="AH12" s="35"/>
      <c r="AI12" s="35"/>
      <c r="AJ12" s="10"/>
    </row>
    <row r="13" spans="2:37" s="5" customFormat="1" ht="105" x14ac:dyDescent="0.25">
      <c r="B13" s="30" t="s">
        <v>56</v>
      </c>
      <c r="C13" s="67" t="s">
        <v>64</v>
      </c>
      <c r="D13" s="64" t="s">
        <v>207</v>
      </c>
      <c r="E13" s="12" t="s">
        <v>39</v>
      </c>
      <c r="F13" s="12" t="s">
        <v>63</v>
      </c>
      <c r="G13" s="12" t="s">
        <v>40</v>
      </c>
      <c r="H13" s="11" t="s">
        <v>41</v>
      </c>
      <c r="I13" s="24" t="s">
        <v>41</v>
      </c>
      <c r="J13" s="7" t="s">
        <v>66</v>
      </c>
      <c r="K13" s="7" t="s">
        <v>65</v>
      </c>
      <c r="L13" s="7" t="s">
        <v>51</v>
      </c>
      <c r="M13" s="614">
        <v>360</v>
      </c>
      <c r="N13" s="604" t="s">
        <v>42</v>
      </c>
      <c r="O13" s="615" t="s">
        <v>69</v>
      </c>
      <c r="P13" s="593" t="s">
        <v>43</v>
      </c>
      <c r="Q13" s="593" t="s">
        <v>44</v>
      </c>
      <c r="R13" s="593" t="s">
        <v>45</v>
      </c>
      <c r="S13" s="595" t="s">
        <v>46</v>
      </c>
      <c r="T13" s="616">
        <v>1700000</v>
      </c>
      <c r="U13" s="616">
        <v>1700000</v>
      </c>
      <c r="V13" s="616">
        <v>1700000</v>
      </c>
      <c r="W13" s="174"/>
      <c r="X13" s="174"/>
      <c r="Y13" s="174"/>
      <c r="Z13" s="174"/>
      <c r="AA13" s="174"/>
      <c r="AB13" s="173">
        <v>300000</v>
      </c>
      <c r="AC13" s="174" t="s">
        <v>54</v>
      </c>
      <c r="AD13" s="175"/>
      <c r="AE13" s="173">
        <v>1700000</v>
      </c>
      <c r="AF13" s="17"/>
      <c r="AG13" s="11"/>
      <c r="AH13" s="38" t="s">
        <v>208</v>
      </c>
      <c r="AI13" s="177" t="s">
        <v>708</v>
      </c>
      <c r="AJ13" s="147">
        <v>45631</v>
      </c>
      <c r="AK13" s="5" t="s">
        <v>749</v>
      </c>
    </row>
    <row r="14" spans="2:37" s="5" customFormat="1" ht="60" x14ac:dyDescent="0.25">
      <c r="B14" s="13" t="s">
        <v>56</v>
      </c>
      <c r="C14" s="14"/>
      <c r="D14" s="65"/>
      <c r="E14" s="14"/>
      <c r="F14" s="14"/>
      <c r="G14" s="14"/>
      <c r="H14" s="14"/>
      <c r="I14" s="25"/>
      <c r="J14" s="7" t="s">
        <v>67</v>
      </c>
      <c r="K14" s="7" t="s">
        <v>72</v>
      </c>
      <c r="L14" s="7" t="s">
        <v>60</v>
      </c>
      <c r="M14" s="603">
        <v>80</v>
      </c>
      <c r="N14" s="608"/>
      <c r="O14" s="599"/>
      <c r="P14" s="599"/>
      <c r="Q14" s="599"/>
      <c r="R14" s="599"/>
      <c r="S14" s="600"/>
      <c r="T14" s="602"/>
      <c r="U14" s="599"/>
      <c r="V14" s="602"/>
      <c r="W14" s="14"/>
      <c r="X14" s="14"/>
      <c r="Y14" s="14"/>
      <c r="Z14" s="14"/>
      <c r="AA14" s="14"/>
      <c r="AB14" s="14"/>
      <c r="AC14" s="14"/>
      <c r="AD14" s="19"/>
      <c r="AE14" s="19"/>
      <c r="AF14" s="19"/>
      <c r="AG14" s="14"/>
      <c r="AH14" s="34"/>
      <c r="AI14" s="34"/>
      <c r="AJ14" s="14"/>
    </row>
    <row r="15" spans="2:37" s="5" customFormat="1" ht="60" x14ac:dyDescent="0.25">
      <c r="B15" s="15" t="s">
        <v>56</v>
      </c>
      <c r="C15" s="10"/>
      <c r="D15" s="66"/>
      <c r="E15" s="10"/>
      <c r="F15" s="10"/>
      <c r="G15" s="10"/>
      <c r="H15" s="10"/>
      <c r="I15" s="20"/>
      <c r="J15" s="12" t="s">
        <v>68</v>
      </c>
      <c r="K15" s="12" t="s">
        <v>84</v>
      </c>
      <c r="L15" s="12" t="s">
        <v>53</v>
      </c>
      <c r="M15" s="594">
        <v>325</v>
      </c>
      <c r="N15" s="610"/>
      <c r="O15" s="611"/>
      <c r="P15" s="611"/>
      <c r="Q15" s="611"/>
      <c r="R15" s="611"/>
      <c r="S15" s="612"/>
      <c r="T15" s="613"/>
      <c r="U15" s="611"/>
      <c r="V15" s="611"/>
      <c r="W15" s="10"/>
      <c r="X15" s="10"/>
      <c r="Y15" s="10"/>
      <c r="Z15" s="10"/>
      <c r="AA15" s="10"/>
      <c r="AB15" s="10"/>
      <c r="AC15" s="10"/>
      <c r="AD15" s="18"/>
      <c r="AE15" s="18"/>
      <c r="AF15" s="18"/>
      <c r="AG15" s="10"/>
      <c r="AH15" s="35"/>
      <c r="AI15" s="35"/>
      <c r="AJ15" s="10"/>
    </row>
    <row r="16" spans="2:37" s="5" customFormat="1" ht="105" x14ac:dyDescent="0.25">
      <c r="B16" s="29" t="s">
        <v>57</v>
      </c>
      <c r="C16" s="23" t="s">
        <v>71</v>
      </c>
      <c r="D16" s="64" t="s">
        <v>207</v>
      </c>
      <c r="E16" s="12" t="s">
        <v>39</v>
      </c>
      <c r="F16" s="12" t="s">
        <v>70</v>
      </c>
      <c r="G16" s="12" t="s">
        <v>40</v>
      </c>
      <c r="H16" s="11" t="s">
        <v>41</v>
      </c>
      <c r="I16" s="24" t="s">
        <v>41</v>
      </c>
      <c r="J16" s="7" t="s">
        <v>50</v>
      </c>
      <c r="K16" s="7" t="s">
        <v>49</v>
      </c>
      <c r="L16" s="7" t="s">
        <v>51</v>
      </c>
      <c r="M16" s="614">
        <v>145</v>
      </c>
      <c r="N16" s="604" t="s">
        <v>42</v>
      </c>
      <c r="O16" s="617" t="s">
        <v>74</v>
      </c>
      <c r="P16" s="593" t="s">
        <v>43</v>
      </c>
      <c r="Q16" s="593" t="s">
        <v>44</v>
      </c>
      <c r="R16" s="593" t="s">
        <v>45</v>
      </c>
      <c r="S16" s="595" t="s">
        <v>46</v>
      </c>
      <c r="T16" s="596">
        <f>V16</f>
        <v>510000</v>
      </c>
      <c r="U16" s="596">
        <f>V16</f>
        <v>510000</v>
      </c>
      <c r="V16" s="596">
        <v>510000</v>
      </c>
      <c r="W16" s="11"/>
      <c r="X16" s="11"/>
      <c r="Y16" s="11"/>
      <c r="Z16" s="11"/>
      <c r="AA16" s="11"/>
      <c r="AB16" s="17">
        <v>90000</v>
      </c>
      <c r="AC16" s="11" t="s">
        <v>54</v>
      </c>
      <c r="AD16" s="17"/>
      <c r="AE16" s="17">
        <f>T16</f>
        <v>510000</v>
      </c>
      <c r="AF16" s="17"/>
      <c r="AG16" s="11"/>
      <c r="AH16" s="33">
        <v>45261</v>
      </c>
      <c r="AI16" s="33">
        <v>45323</v>
      </c>
      <c r="AJ16" s="176">
        <v>45261</v>
      </c>
      <c r="AK16" s="5" t="s">
        <v>749</v>
      </c>
    </row>
    <row r="17" spans="2:37" s="5" customFormat="1" ht="60" x14ac:dyDescent="0.25">
      <c r="B17" s="13" t="s">
        <v>57</v>
      </c>
      <c r="C17" s="14"/>
      <c r="D17" s="65"/>
      <c r="E17" s="14"/>
      <c r="F17" s="14"/>
      <c r="G17" s="14"/>
      <c r="H17" s="14"/>
      <c r="I17" s="25"/>
      <c r="J17" s="7" t="s">
        <v>67</v>
      </c>
      <c r="K17" s="7" t="s">
        <v>72</v>
      </c>
      <c r="L17" s="7" t="s">
        <v>60</v>
      </c>
      <c r="M17" s="614">
        <v>145</v>
      </c>
      <c r="N17" s="608"/>
      <c r="O17" s="599"/>
      <c r="P17" s="599"/>
      <c r="Q17" s="599"/>
      <c r="R17" s="599"/>
      <c r="S17" s="600"/>
      <c r="T17" s="602"/>
      <c r="U17" s="599"/>
      <c r="V17" s="602"/>
      <c r="W17" s="14"/>
      <c r="X17" s="14"/>
      <c r="Y17" s="14"/>
      <c r="Z17" s="14"/>
      <c r="AA17" s="14"/>
      <c r="AB17" s="14"/>
      <c r="AC17" s="14"/>
      <c r="AD17" s="19"/>
      <c r="AE17" s="19"/>
      <c r="AF17" s="19"/>
      <c r="AG17" s="14"/>
      <c r="AH17" s="34"/>
      <c r="AI17" s="34"/>
      <c r="AJ17" s="14"/>
    </row>
    <row r="18" spans="2:37" s="5" customFormat="1" ht="45" x14ac:dyDescent="0.25">
      <c r="B18" s="13" t="s">
        <v>57</v>
      </c>
      <c r="C18" s="10"/>
      <c r="D18" s="66"/>
      <c r="E18" s="10"/>
      <c r="F18" s="10"/>
      <c r="G18" s="10"/>
      <c r="H18" s="10"/>
      <c r="I18" s="20"/>
      <c r="J18" s="12" t="s">
        <v>52</v>
      </c>
      <c r="K18" s="12" t="s">
        <v>73</v>
      </c>
      <c r="L18" s="12" t="s">
        <v>53</v>
      </c>
      <c r="M18" s="594">
        <v>145</v>
      </c>
      <c r="N18" s="610"/>
      <c r="O18" s="611"/>
      <c r="P18" s="611"/>
      <c r="Q18" s="611"/>
      <c r="R18" s="611"/>
      <c r="S18" s="612"/>
      <c r="T18" s="613"/>
      <c r="U18" s="611"/>
      <c r="V18" s="611"/>
      <c r="W18" s="10"/>
      <c r="X18" s="10"/>
      <c r="Y18" s="10"/>
      <c r="Z18" s="10"/>
      <c r="AA18" s="10"/>
      <c r="AB18" s="10"/>
      <c r="AC18" s="10"/>
      <c r="AD18" s="18"/>
      <c r="AE18" s="18"/>
      <c r="AF18" s="18"/>
      <c r="AG18" s="10"/>
      <c r="AH18" s="35"/>
      <c r="AI18" s="35"/>
      <c r="AJ18" s="10"/>
    </row>
    <row r="19" spans="2:37" s="5" customFormat="1" ht="183.75" customHeight="1" x14ac:dyDescent="0.25">
      <c r="B19" s="29" t="s">
        <v>75</v>
      </c>
      <c r="C19" s="63" t="s">
        <v>76</v>
      </c>
      <c r="D19" s="64" t="s">
        <v>209</v>
      </c>
      <c r="E19" s="12" t="s">
        <v>210</v>
      </c>
      <c r="F19" s="12" t="s">
        <v>211</v>
      </c>
      <c r="G19" s="12" t="s">
        <v>40</v>
      </c>
      <c r="H19" s="11" t="s">
        <v>41</v>
      </c>
      <c r="I19" s="24" t="s">
        <v>41</v>
      </c>
      <c r="J19" s="7" t="s">
        <v>77</v>
      </c>
      <c r="K19" s="7" t="s">
        <v>79</v>
      </c>
      <c r="L19" s="7" t="s">
        <v>81</v>
      </c>
      <c r="M19" s="603">
        <v>5</v>
      </c>
      <c r="N19" s="604" t="s">
        <v>42</v>
      </c>
      <c r="O19" s="605" t="s">
        <v>82</v>
      </c>
      <c r="P19" s="593" t="s">
        <v>43</v>
      </c>
      <c r="Q19" s="593" t="s">
        <v>44</v>
      </c>
      <c r="R19" s="593" t="s">
        <v>45</v>
      </c>
      <c r="S19" s="595" t="s">
        <v>46</v>
      </c>
      <c r="T19" s="596">
        <f>U19+U21</f>
        <v>4428500</v>
      </c>
      <c r="U19" s="596">
        <v>1147500</v>
      </c>
      <c r="V19" s="596">
        <v>1147500</v>
      </c>
      <c r="W19" s="11"/>
      <c r="X19" s="11"/>
      <c r="Y19" s="11"/>
      <c r="Z19" s="11"/>
      <c r="AA19" s="11"/>
      <c r="AB19" s="19">
        <v>202500</v>
      </c>
      <c r="AC19" s="11" t="s">
        <v>54</v>
      </c>
      <c r="AD19" s="17"/>
      <c r="AE19" s="17">
        <f>V19</f>
        <v>1147500</v>
      </c>
      <c r="AF19" s="17"/>
      <c r="AG19" s="11"/>
      <c r="AH19" s="38">
        <v>45566</v>
      </c>
      <c r="AI19" s="177" t="s">
        <v>736</v>
      </c>
      <c r="AJ19" s="147">
        <v>45589</v>
      </c>
      <c r="AK19" s="5" t="s">
        <v>750</v>
      </c>
    </row>
    <row r="20" spans="2:37" s="5" customFormat="1" ht="75" x14ac:dyDescent="0.25">
      <c r="B20" s="31" t="s">
        <v>75</v>
      </c>
      <c r="C20" s="21"/>
      <c r="D20" s="65"/>
      <c r="E20" s="10"/>
      <c r="F20" s="10"/>
      <c r="G20" s="10"/>
      <c r="H20" s="10"/>
      <c r="I20" s="10"/>
      <c r="J20" s="7" t="s">
        <v>78</v>
      </c>
      <c r="K20" s="7" t="s">
        <v>83</v>
      </c>
      <c r="L20" s="7" t="s">
        <v>60</v>
      </c>
      <c r="M20" s="603">
        <v>135</v>
      </c>
      <c r="N20" s="608"/>
      <c r="O20" s="608"/>
      <c r="P20" s="599"/>
      <c r="Q20" s="599"/>
      <c r="R20" s="599"/>
      <c r="S20" s="600"/>
      <c r="T20" s="602"/>
      <c r="U20" s="611"/>
      <c r="V20" s="611"/>
      <c r="W20" s="10"/>
      <c r="X20" s="10"/>
      <c r="Y20" s="10"/>
      <c r="Z20" s="10"/>
      <c r="AA20" s="10"/>
      <c r="AB20" s="10"/>
      <c r="AC20" s="10"/>
      <c r="AD20" s="18"/>
      <c r="AE20" s="18"/>
      <c r="AF20" s="18"/>
      <c r="AG20" s="10"/>
      <c r="AH20" s="35"/>
      <c r="AI20" s="35"/>
      <c r="AJ20" s="14"/>
    </row>
    <row r="21" spans="2:37" s="5" customFormat="1" ht="105" x14ac:dyDescent="0.25">
      <c r="B21" s="31" t="s">
        <v>75</v>
      </c>
      <c r="C21" s="21"/>
      <c r="D21" s="68" t="s">
        <v>207</v>
      </c>
      <c r="E21" s="40" t="s">
        <v>39</v>
      </c>
      <c r="F21" s="40" t="s">
        <v>212</v>
      </c>
      <c r="G21" s="12" t="s">
        <v>40</v>
      </c>
      <c r="H21" s="11" t="s">
        <v>41</v>
      </c>
      <c r="I21" s="24" t="s">
        <v>41</v>
      </c>
      <c r="J21" s="7" t="s">
        <v>66</v>
      </c>
      <c r="K21" s="7" t="s">
        <v>65</v>
      </c>
      <c r="L21" s="7" t="s">
        <v>51</v>
      </c>
      <c r="M21" s="614">
        <v>250</v>
      </c>
      <c r="N21" s="604" t="s">
        <v>42</v>
      </c>
      <c r="O21" s="605" t="s">
        <v>82</v>
      </c>
      <c r="P21" s="593" t="s">
        <v>43</v>
      </c>
      <c r="Q21" s="593" t="s">
        <v>44</v>
      </c>
      <c r="R21" s="593" t="s">
        <v>45</v>
      </c>
      <c r="S21" s="595" t="s">
        <v>46</v>
      </c>
      <c r="T21" s="602"/>
      <c r="U21" s="602">
        <v>3281000</v>
      </c>
      <c r="V21" s="602">
        <v>3281000</v>
      </c>
      <c r="W21" s="14"/>
      <c r="X21" s="14"/>
      <c r="Y21" s="14"/>
      <c r="Z21" s="14"/>
      <c r="AA21" s="14"/>
      <c r="AB21" s="19">
        <v>579000</v>
      </c>
      <c r="AC21" s="11" t="s">
        <v>54</v>
      </c>
      <c r="AD21" s="19"/>
      <c r="AE21" s="19">
        <f>V21</f>
        <v>3281000</v>
      </c>
      <c r="AF21" s="19"/>
      <c r="AG21" s="14"/>
      <c r="AH21" s="38">
        <v>45566</v>
      </c>
      <c r="AI21" s="177" t="s">
        <v>736</v>
      </c>
      <c r="AJ21" s="14"/>
      <c r="AK21" s="5" t="s">
        <v>750</v>
      </c>
    </row>
    <row r="22" spans="2:37" s="5" customFormat="1" ht="45" x14ac:dyDescent="0.25">
      <c r="B22" s="31" t="s">
        <v>75</v>
      </c>
      <c r="C22" s="21"/>
      <c r="D22" s="65"/>
      <c r="E22" s="14"/>
      <c r="F22" s="14"/>
      <c r="G22" s="14"/>
      <c r="H22" s="14"/>
      <c r="I22" s="25"/>
      <c r="J22" s="7" t="s">
        <v>50</v>
      </c>
      <c r="K22" s="7" t="s">
        <v>49</v>
      </c>
      <c r="L22" s="7" t="s">
        <v>51</v>
      </c>
      <c r="M22" s="614">
        <v>1000</v>
      </c>
      <c r="N22" s="608"/>
      <c r="O22" s="608"/>
      <c r="P22" s="599"/>
      <c r="Q22" s="599"/>
      <c r="R22" s="599"/>
      <c r="S22" s="600"/>
      <c r="T22" s="602"/>
      <c r="U22" s="599"/>
      <c r="V22" s="599"/>
      <c r="W22" s="14"/>
      <c r="X22" s="14"/>
      <c r="Y22" s="14"/>
      <c r="Z22" s="14"/>
      <c r="AA22" s="14"/>
      <c r="AB22" s="14"/>
      <c r="AC22" s="14"/>
      <c r="AD22" s="19"/>
      <c r="AE22" s="19"/>
      <c r="AF22" s="19"/>
      <c r="AG22" s="14"/>
      <c r="AH22" s="34"/>
      <c r="AI22" s="34"/>
      <c r="AJ22" s="14"/>
    </row>
    <row r="23" spans="2:37" s="5" customFormat="1" ht="60" x14ac:dyDescent="0.25">
      <c r="B23" s="31" t="s">
        <v>75</v>
      </c>
      <c r="C23" s="21"/>
      <c r="D23" s="65"/>
      <c r="E23" s="14"/>
      <c r="F23" s="14"/>
      <c r="G23" s="14"/>
      <c r="H23" s="14"/>
      <c r="I23" s="25"/>
      <c r="J23" s="7" t="s">
        <v>67</v>
      </c>
      <c r="K23" s="7" t="s">
        <v>80</v>
      </c>
      <c r="L23" s="7" t="s">
        <v>60</v>
      </c>
      <c r="M23" s="614">
        <v>200</v>
      </c>
      <c r="N23" s="608"/>
      <c r="O23" s="608"/>
      <c r="P23" s="599"/>
      <c r="Q23" s="599"/>
      <c r="R23" s="599"/>
      <c r="S23" s="600"/>
      <c r="T23" s="602"/>
      <c r="U23" s="599"/>
      <c r="V23" s="599"/>
      <c r="W23" s="14"/>
      <c r="X23" s="14"/>
      <c r="Y23" s="14"/>
      <c r="Z23" s="14"/>
      <c r="AA23" s="14"/>
      <c r="AB23" s="14"/>
      <c r="AC23" s="14"/>
      <c r="AD23" s="19"/>
      <c r="AE23" s="19"/>
      <c r="AF23" s="19"/>
      <c r="AG23" s="14"/>
      <c r="AH23" s="34"/>
      <c r="AI23" s="34"/>
      <c r="AJ23" s="14"/>
    </row>
    <row r="24" spans="2:37" s="5" customFormat="1" ht="60" x14ac:dyDescent="0.25">
      <c r="B24" s="31" t="s">
        <v>75</v>
      </c>
      <c r="C24" s="21"/>
      <c r="D24" s="65"/>
      <c r="E24" s="14"/>
      <c r="F24" s="14"/>
      <c r="G24" s="14"/>
      <c r="H24" s="14"/>
      <c r="I24" s="25"/>
      <c r="J24" s="7" t="s">
        <v>68</v>
      </c>
      <c r="K24" s="7" t="s">
        <v>84</v>
      </c>
      <c r="L24" s="7" t="s">
        <v>53</v>
      </c>
      <c r="M24" s="614">
        <v>250</v>
      </c>
      <c r="N24" s="608"/>
      <c r="O24" s="599"/>
      <c r="P24" s="599"/>
      <c r="Q24" s="599"/>
      <c r="R24" s="599"/>
      <c r="S24" s="600"/>
      <c r="T24" s="602"/>
      <c r="U24" s="599"/>
      <c r="V24" s="599"/>
      <c r="W24" s="14"/>
      <c r="X24" s="14"/>
      <c r="Y24" s="14"/>
      <c r="Z24" s="14"/>
      <c r="AA24" s="14"/>
      <c r="AB24" s="14"/>
      <c r="AC24" s="14"/>
      <c r="AD24" s="19"/>
      <c r="AE24" s="19"/>
      <c r="AF24" s="19"/>
      <c r="AG24" s="14"/>
      <c r="AH24" s="34"/>
      <c r="AI24" s="34"/>
      <c r="AJ24" s="14"/>
    </row>
    <row r="25" spans="2:37" s="5" customFormat="1" ht="45" x14ac:dyDescent="0.25">
      <c r="B25" s="32" t="s">
        <v>75</v>
      </c>
      <c r="C25" s="22"/>
      <c r="D25" s="66"/>
      <c r="E25" s="10"/>
      <c r="F25" s="10"/>
      <c r="G25" s="10"/>
      <c r="H25" s="10"/>
      <c r="I25" s="20"/>
      <c r="J25" s="12" t="s">
        <v>52</v>
      </c>
      <c r="K25" s="12" t="s">
        <v>73</v>
      </c>
      <c r="L25" s="12" t="s">
        <v>53</v>
      </c>
      <c r="M25" s="594">
        <v>1000</v>
      </c>
      <c r="N25" s="610"/>
      <c r="O25" s="611"/>
      <c r="P25" s="611"/>
      <c r="Q25" s="611"/>
      <c r="R25" s="611"/>
      <c r="S25" s="612"/>
      <c r="T25" s="613"/>
      <c r="U25" s="611"/>
      <c r="V25" s="611"/>
      <c r="W25" s="10"/>
      <c r="X25" s="10"/>
      <c r="Y25" s="10"/>
      <c r="Z25" s="10"/>
      <c r="AA25" s="10"/>
      <c r="AB25" s="10"/>
      <c r="AC25" s="10"/>
      <c r="AD25" s="18"/>
      <c r="AE25" s="18"/>
      <c r="AF25" s="18"/>
      <c r="AG25" s="10"/>
      <c r="AH25" s="35"/>
      <c r="AI25" s="35"/>
      <c r="AJ25" s="10"/>
    </row>
    <row r="26" spans="2:37" s="5" customFormat="1" ht="105" x14ac:dyDescent="0.25">
      <c r="B26" s="30" t="s">
        <v>85</v>
      </c>
      <c r="C26" s="12" t="s">
        <v>116</v>
      </c>
      <c r="D26" s="64" t="s">
        <v>207</v>
      </c>
      <c r="E26" s="12" t="s">
        <v>39</v>
      </c>
      <c r="F26" s="12" t="s">
        <v>86</v>
      </c>
      <c r="G26" s="12" t="s">
        <v>40</v>
      </c>
      <c r="H26" s="11" t="s">
        <v>41</v>
      </c>
      <c r="I26" s="24" t="s">
        <v>41</v>
      </c>
      <c r="J26" s="7" t="s">
        <v>66</v>
      </c>
      <c r="K26" s="7" t="s">
        <v>65</v>
      </c>
      <c r="L26" s="7" t="s">
        <v>51</v>
      </c>
      <c r="M26" s="614">
        <v>792</v>
      </c>
      <c r="N26" s="604" t="s">
        <v>42</v>
      </c>
      <c r="O26" s="605" t="s">
        <v>87</v>
      </c>
      <c r="P26" s="593" t="s">
        <v>43</v>
      </c>
      <c r="Q26" s="593" t="s">
        <v>44</v>
      </c>
      <c r="R26" s="593" t="s">
        <v>45</v>
      </c>
      <c r="S26" s="595" t="s">
        <v>46</v>
      </c>
      <c r="T26" s="596">
        <f>V26</f>
        <v>425000</v>
      </c>
      <c r="U26" s="596">
        <f>V26</f>
        <v>425000</v>
      </c>
      <c r="V26" s="596">
        <v>425000</v>
      </c>
      <c r="W26" s="11"/>
      <c r="X26" s="11"/>
      <c r="Y26" s="11"/>
      <c r="Z26" s="11"/>
      <c r="AA26" s="11"/>
      <c r="AB26" s="17">
        <v>75000</v>
      </c>
      <c r="AC26" s="11" t="s">
        <v>54</v>
      </c>
      <c r="AD26" s="17"/>
      <c r="AE26" s="17">
        <f>V26</f>
        <v>425000</v>
      </c>
      <c r="AF26" s="17"/>
      <c r="AG26" s="11"/>
      <c r="AH26" s="33">
        <v>45536</v>
      </c>
      <c r="AI26" s="33">
        <v>45597</v>
      </c>
      <c r="AJ26" s="147">
        <v>45565</v>
      </c>
      <c r="AK26" s="5" t="s">
        <v>749</v>
      </c>
    </row>
    <row r="27" spans="2:37" s="5" customFormat="1" ht="45" x14ac:dyDescent="0.25">
      <c r="B27" s="31" t="s">
        <v>85</v>
      </c>
      <c r="C27" s="14"/>
      <c r="D27" s="65"/>
      <c r="E27" s="14"/>
      <c r="F27" s="14"/>
      <c r="G27" s="14"/>
      <c r="H27" s="14"/>
      <c r="I27" s="25"/>
      <c r="J27" s="7" t="s">
        <v>50</v>
      </c>
      <c r="K27" s="7" t="s">
        <v>49</v>
      </c>
      <c r="L27" s="7" t="s">
        <v>51</v>
      </c>
      <c r="M27" s="614">
        <v>1132</v>
      </c>
      <c r="N27" s="608"/>
      <c r="O27" s="608"/>
      <c r="P27" s="599"/>
      <c r="Q27" s="599"/>
      <c r="R27" s="599"/>
      <c r="S27" s="600"/>
      <c r="T27" s="602"/>
      <c r="U27" s="599"/>
      <c r="V27" s="599"/>
      <c r="W27" s="14"/>
      <c r="X27" s="14"/>
      <c r="Y27" s="14"/>
      <c r="Z27" s="14"/>
      <c r="AA27" s="14"/>
      <c r="AB27" s="14"/>
      <c r="AC27" s="14"/>
      <c r="AD27" s="19"/>
      <c r="AE27" s="19"/>
      <c r="AF27" s="19"/>
      <c r="AG27" s="14"/>
      <c r="AH27" s="34"/>
      <c r="AI27" s="34"/>
      <c r="AJ27" s="14"/>
    </row>
    <row r="28" spans="2:37" s="5" customFormat="1" ht="60" x14ac:dyDescent="0.25">
      <c r="B28" s="31" t="s">
        <v>85</v>
      </c>
      <c r="C28" s="14"/>
      <c r="D28" s="65"/>
      <c r="E28" s="14"/>
      <c r="F28" s="14"/>
      <c r="G28" s="14"/>
      <c r="H28" s="14"/>
      <c r="I28" s="25"/>
      <c r="J28" s="7" t="s">
        <v>67</v>
      </c>
      <c r="K28" s="7" t="s">
        <v>80</v>
      </c>
      <c r="L28" s="7" t="s">
        <v>60</v>
      </c>
      <c r="M28" s="614">
        <v>850</v>
      </c>
      <c r="N28" s="608"/>
      <c r="O28" s="608"/>
      <c r="P28" s="599"/>
      <c r="Q28" s="599"/>
      <c r="R28" s="599"/>
      <c r="S28" s="600"/>
      <c r="T28" s="602"/>
      <c r="U28" s="599"/>
      <c r="V28" s="602"/>
      <c r="W28" s="14"/>
      <c r="X28" s="14"/>
      <c r="Y28" s="14"/>
      <c r="Z28" s="14"/>
      <c r="AA28" s="14"/>
      <c r="AB28" s="14"/>
      <c r="AC28" s="14"/>
      <c r="AD28" s="19"/>
      <c r="AE28" s="19"/>
      <c r="AF28" s="19"/>
      <c r="AG28" s="14"/>
      <c r="AH28" s="34"/>
      <c r="AI28" s="34"/>
      <c r="AJ28" s="14"/>
    </row>
    <row r="29" spans="2:37" s="5" customFormat="1" ht="60" x14ac:dyDescent="0.25">
      <c r="B29" s="13" t="s">
        <v>85</v>
      </c>
      <c r="C29" s="14"/>
      <c r="D29" s="65"/>
      <c r="E29" s="14"/>
      <c r="F29" s="14"/>
      <c r="G29" s="14"/>
      <c r="H29" s="14"/>
      <c r="I29" s="25"/>
      <c r="J29" s="7" t="s">
        <v>68</v>
      </c>
      <c r="K29" s="7" t="s">
        <v>84</v>
      </c>
      <c r="L29" s="7" t="s">
        <v>53</v>
      </c>
      <c r="M29" s="614">
        <v>630</v>
      </c>
      <c r="N29" s="608"/>
      <c r="O29" s="599"/>
      <c r="P29" s="599"/>
      <c r="Q29" s="599"/>
      <c r="R29" s="599"/>
      <c r="S29" s="600"/>
      <c r="T29" s="602"/>
      <c r="U29" s="599"/>
      <c r="V29" s="599"/>
      <c r="W29" s="14"/>
      <c r="X29" s="14"/>
      <c r="Y29" s="14"/>
      <c r="Z29" s="14"/>
      <c r="AA29" s="14"/>
      <c r="AB29" s="14"/>
      <c r="AC29" s="14"/>
      <c r="AD29" s="19"/>
      <c r="AE29" s="19"/>
      <c r="AF29" s="19"/>
      <c r="AG29" s="14"/>
      <c r="AH29" s="34"/>
      <c r="AI29" s="34"/>
      <c r="AJ29" s="14"/>
    </row>
    <row r="30" spans="2:37" s="5" customFormat="1" ht="45" x14ac:dyDescent="0.25">
      <c r="B30" s="15" t="s">
        <v>85</v>
      </c>
      <c r="C30" s="10"/>
      <c r="D30" s="66"/>
      <c r="E30" s="10"/>
      <c r="F30" s="10"/>
      <c r="G30" s="10"/>
      <c r="H30" s="10"/>
      <c r="I30" s="20"/>
      <c r="J30" s="7" t="s">
        <v>52</v>
      </c>
      <c r="K30" s="7" t="s">
        <v>73</v>
      </c>
      <c r="L30" s="7" t="s">
        <v>53</v>
      </c>
      <c r="M30" s="614">
        <v>1000</v>
      </c>
      <c r="N30" s="610"/>
      <c r="O30" s="611"/>
      <c r="P30" s="611"/>
      <c r="Q30" s="611"/>
      <c r="R30" s="611"/>
      <c r="S30" s="612"/>
      <c r="T30" s="613"/>
      <c r="U30" s="611"/>
      <c r="V30" s="611"/>
      <c r="W30" s="10"/>
      <c r="X30" s="10"/>
      <c r="Y30" s="10"/>
      <c r="Z30" s="10"/>
      <c r="AA30" s="10"/>
      <c r="AB30" s="10"/>
      <c r="AC30" s="10"/>
      <c r="AD30" s="18"/>
      <c r="AE30" s="18"/>
      <c r="AF30" s="18"/>
      <c r="AG30" s="10"/>
      <c r="AH30" s="35"/>
      <c r="AI30" s="35"/>
      <c r="AJ30" s="10"/>
    </row>
    <row r="31" spans="2:37" s="36" customFormat="1" ht="110.25" customHeight="1" x14ac:dyDescent="0.25">
      <c r="B31" s="30" t="s">
        <v>93</v>
      </c>
      <c r="C31" s="12" t="s">
        <v>95</v>
      </c>
      <c r="D31" s="64" t="s">
        <v>209</v>
      </c>
      <c r="E31" s="12" t="s">
        <v>94</v>
      </c>
      <c r="F31" s="12" t="s">
        <v>90</v>
      </c>
      <c r="G31" s="12" t="s">
        <v>40</v>
      </c>
      <c r="H31" s="11" t="s">
        <v>41</v>
      </c>
      <c r="I31" s="24" t="s">
        <v>41</v>
      </c>
      <c r="J31" s="7" t="s">
        <v>91</v>
      </c>
      <c r="K31" s="28" t="s">
        <v>92</v>
      </c>
      <c r="L31" s="28" t="s">
        <v>81</v>
      </c>
      <c r="M31" s="618">
        <v>15</v>
      </c>
      <c r="N31" s="593" t="s">
        <v>42</v>
      </c>
      <c r="O31" s="594" t="s">
        <v>48</v>
      </c>
      <c r="P31" s="593" t="s">
        <v>43</v>
      </c>
      <c r="Q31" s="593" t="s">
        <v>44</v>
      </c>
      <c r="R31" s="593" t="s">
        <v>45</v>
      </c>
      <c r="S31" s="595" t="s">
        <v>46</v>
      </c>
      <c r="T31" s="606">
        <v>271962</v>
      </c>
      <c r="U31" s="606">
        <v>271962</v>
      </c>
      <c r="V31" s="606">
        <v>271962</v>
      </c>
      <c r="W31" s="11"/>
      <c r="X31" s="11"/>
      <c r="Y31" s="11"/>
      <c r="Z31" s="11"/>
      <c r="AA31" s="11"/>
      <c r="AB31" s="619">
        <v>47993.3</v>
      </c>
      <c r="AC31" s="11" t="s">
        <v>54</v>
      </c>
      <c r="AD31" s="37"/>
      <c r="AE31" s="619">
        <v>271962</v>
      </c>
      <c r="AF31" s="37"/>
      <c r="AG31" s="12"/>
      <c r="AH31" s="38">
        <v>45261</v>
      </c>
      <c r="AI31" s="38">
        <v>45323</v>
      </c>
      <c r="AJ31" s="69">
        <v>45261</v>
      </c>
      <c r="AK31" s="5" t="s">
        <v>749</v>
      </c>
    </row>
    <row r="32" spans="2:37" s="36" customFormat="1" ht="65.25" customHeight="1" x14ac:dyDescent="0.25">
      <c r="B32" s="39" t="s">
        <v>93</v>
      </c>
      <c r="C32" s="48"/>
      <c r="D32" s="68"/>
      <c r="E32" s="40"/>
      <c r="F32" s="40"/>
      <c r="G32" s="40"/>
      <c r="H32" s="40"/>
      <c r="I32" s="40"/>
      <c r="J32" s="7" t="s">
        <v>66</v>
      </c>
      <c r="K32" s="7" t="s">
        <v>65</v>
      </c>
      <c r="L32" s="7" t="s">
        <v>51</v>
      </c>
      <c r="M32" s="618">
        <v>182</v>
      </c>
      <c r="N32" s="620"/>
      <c r="O32" s="620"/>
      <c r="P32" s="620"/>
      <c r="Q32" s="620"/>
      <c r="R32" s="620"/>
      <c r="S32" s="621"/>
      <c r="T32" s="622"/>
      <c r="U32" s="623"/>
      <c r="V32" s="623"/>
      <c r="W32" s="40"/>
      <c r="X32" s="40"/>
      <c r="Y32" s="40"/>
      <c r="Z32" s="40"/>
      <c r="AA32" s="40"/>
      <c r="AB32" s="113"/>
      <c r="AC32" s="40"/>
      <c r="AD32" s="41"/>
      <c r="AE32" s="112"/>
      <c r="AF32" s="41"/>
      <c r="AG32" s="40"/>
      <c r="AH32" s="42"/>
      <c r="AI32" s="42"/>
      <c r="AJ32" s="40"/>
    </row>
    <row r="33" spans="2:37" s="36" customFormat="1" ht="43.5" customHeight="1" x14ac:dyDescent="0.25">
      <c r="B33" s="43" t="s">
        <v>93</v>
      </c>
      <c r="C33" s="28"/>
      <c r="D33" s="70"/>
      <c r="E33" s="28"/>
      <c r="F33" s="28"/>
      <c r="G33" s="28"/>
      <c r="H33" s="28"/>
      <c r="I33" s="28"/>
      <c r="J33" s="7" t="s">
        <v>68</v>
      </c>
      <c r="K33" s="7" t="s">
        <v>84</v>
      </c>
      <c r="L33" s="7" t="s">
        <v>53</v>
      </c>
      <c r="M33" s="618">
        <v>182</v>
      </c>
      <c r="N33" s="624"/>
      <c r="O33" s="624"/>
      <c r="P33" s="624"/>
      <c r="Q33" s="624"/>
      <c r="R33" s="624"/>
      <c r="S33" s="625"/>
      <c r="T33" s="626"/>
      <c r="U33" s="627"/>
      <c r="V33" s="627"/>
      <c r="W33" s="28"/>
      <c r="X33" s="28"/>
      <c r="Y33" s="28"/>
      <c r="Z33" s="28"/>
      <c r="AA33" s="28"/>
      <c r="AB33" s="115"/>
      <c r="AC33" s="28"/>
      <c r="AD33" s="44"/>
      <c r="AE33" s="114"/>
      <c r="AF33" s="44"/>
      <c r="AG33" s="28"/>
      <c r="AH33" s="45"/>
      <c r="AI33" s="45"/>
      <c r="AJ33" s="28"/>
    </row>
    <row r="34" spans="2:37" s="36" customFormat="1" ht="102" customHeight="1" x14ac:dyDescent="0.25">
      <c r="B34" s="30" t="s">
        <v>97</v>
      </c>
      <c r="C34" s="63" t="s">
        <v>103</v>
      </c>
      <c r="D34" s="64" t="s">
        <v>209</v>
      </c>
      <c r="E34" s="12" t="s">
        <v>94</v>
      </c>
      <c r="F34" s="40" t="s">
        <v>96</v>
      </c>
      <c r="G34" s="12" t="s">
        <v>40</v>
      </c>
      <c r="H34" s="11" t="s">
        <v>41</v>
      </c>
      <c r="I34" s="24" t="s">
        <v>41</v>
      </c>
      <c r="J34" s="7" t="s">
        <v>98</v>
      </c>
      <c r="K34" s="28" t="s">
        <v>99</v>
      </c>
      <c r="L34" s="28" t="s">
        <v>81</v>
      </c>
      <c r="M34" s="628">
        <v>2</v>
      </c>
      <c r="N34" s="593" t="s">
        <v>42</v>
      </c>
      <c r="O34" s="594" t="s">
        <v>48</v>
      </c>
      <c r="P34" s="593" t="s">
        <v>43</v>
      </c>
      <c r="Q34" s="593" t="s">
        <v>44</v>
      </c>
      <c r="R34" s="593" t="s">
        <v>45</v>
      </c>
      <c r="S34" s="595" t="s">
        <v>46</v>
      </c>
      <c r="T34" s="596">
        <f>V34</f>
        <v>918038</v>
      </c>
      <c r="U34" s="596">
        <f>V34</f>
        <v>918038</v>
      </c>
      <c r="V34" s="596">
        <v>918038</v>
      </c>
      <c r="W34" s="11"/>
      <c r="X34" s="11"/>
      <c r="Y34" s="11"/>
      <c r="Z34" s="11"/>
      <c r="AA34" s="11"/>
      <c r="AB34" s="597">
        <v>162007</v>
      </c>
      <c r="AC34" s="11" t="s">
        <v>54</v>
      </c>
      <c r="AD34" s="41"/>
      <c r="AE34" s="629">
        <f>V34</f>
        <v>918038</v>
      </c>
      <c r="AF34" s="41"/>
      <c r="AG34" s="40"/>
      <c r="AH34" s="42">
        <v>45566</v>
      </c>
      <c r="AI34" s="42">
        <v>45627</v>
      </c>
      <c r="AJ34" s="111">
        <v>45595</v>
      </c>
      <c r="AK34" s="5" t="s">
        <v>749</v>
      </c>
    </row>
    <row r="35" spans="2:37" s="36" customFormat="1" ht="43.5" customHeight="1" x14ac:dyDescent="0.25">
      <c r="B35" s="39" t="s">
        <v>97</v>
      </c>
      <c r="C35" s="40"/>
      <c r="D35" s="68"/>
      <c r="E35" s="40"/>
      <c r="F35" s="40"/>
      <c r="G35" s="40"/>
      <c r="H35" s="40"/>
      <c r="I35" s="40"/>
      <c r="J35" s="7" t="s">
        <v>50</v>
      </c>
      <c r="K35" s="7" t="s">
        <v>49</v>
      </c>
      <c r="L35" s="7" t="s">
        <v>51</v>
      </c>
      <c r="M35" s="628">
        <v>1050</v>
      </c>
      <c r="N35" s="620"/>
      <c r="O35" s="620"/>
      <c r="P35" s="620"/>
      <c r="Q35" s="620"/>
      <c r="R35" s="620"/>
      <c r="S35" s="621"/>
      <c r="T35" s="630"/>
      <c r="U35" s="620"/>
      <c r="V35" s="620"/>
      <c r="W35" s="40"/>
      <c r="X35" s="40"/>
      <c r="Y35" s="40"/>
      <c r="Z35" s="40"/>
      <c r="AA35" s="40"/>
      <c r="AB35" s="40"/>
      <c r="AC35" s="40"/>
      <c r="AD35" s="41"/>
      <c r="AE35" s="41"/>
      <c r="AF35" s="41"/>
      <c r="AG35" s="40"/>
      <c r="AH35" s="42"/>
      <c r="AI35" s="42"/>
      <c r="AJ35" s="40"/>
    </row>
    <row r="36" spans="2:37" s="36" customFormat="1" ht="43.5" customHeight="1" x14ac:dyDescent="0.25">
      <c r="B36" s="39" t="s">
        <v>97</v>
      </c>
      <c r="C36" s="40"/>
      <c r="D36" s="68"/>
      <c r="E36" s="40"/>
      <c r="F36" s="40"/>
      <c r="G36" s="40"/>
      <c r="H36" s="40"/>
      <c r="I36" s="40"/>
      <c r="J36" s="7" t="s">
        <v>52</v>
      </c>
      <c r="K36" s="7" t="s">
        <v>73</v>
      </c>
      <c r="L36" s="7" t="s">
        <v>53</v>
      </c>
      <c r="M36" s="628">
        <v>734</v>
      </c>
      <c r="N36" s="620"/>
      <c r="O36" s="620"/>
      <c r="P36" s="620"/>
      <c r="Q36" s="620"/>
      <c r="R36" s="620"/>
      <c r="S36" s="621"/>
      <c r="T36" s="630"/>
      <c r="U36" s="620"/>
      <c r="V36" s="620"/>
      <c r="W36" s="40"/>
      <c r="X36" s="40"/>
      <c r="Y36" s="40"/>
      <c r="Z36" s="40"/>
      <c r="AA36" s="40"/>
      <c r="AB36" s="40"/>
      <c r="AC36" s="40"/>
      <c r="AD36" s="41"/>
      <c r="AE36" s="41"/>
      <c r="AF36" s="41"/>
      <c r="AG36" s="40"/>
      <c r="AH36" s="42"/>
      <c r="AI36" s="42"/>
      <c r="AJ36" s="40"/>
    </row>
    <row r="37" spans="2:37" s="36" customFormat="1" ht="43.5" customHeight="1" x14ac:dyDescent="0.25">
      <c r="B37" s="43" t="s">
        <v>97</v>
      </c>
      <c r="C37" s="49"/>
      <c r="D37" s="70"/>
      <c r="E37" s="49"/>
      <c r="F37" s="49"/>
      <c r="G37" s="49"/>
      <c r="H37" s="49"/>
      <c r="I37" s="49"/>
      <c r="J37" s="27" t="s">
        <v>100</v>
      </c>
      <c r="K37" s="28" t="s">
        <v>101</v>
      </c>
      <c r="L37" s="28" t="s">
        <v>102</v>
      </c>
      <c r="M37" s="628">
        <v>33</v>
      </c>
      <c r="N37" s="624"/>
      <c r="O37" s="624"/>
      <c r="P37" s="624"/>
      <c r="Q37" s="624"/>
      <c r="R37" s="624"/>
      <c r="S37" s="625"/>
      <c r="T37" s="631"/>
      <c r="U37" s="624"/>
      <c r="V37" s="624"/>
      <c r="W37" s="28"/>
      <c r="X37" s="28"/>
      <c r="Y37" s="28"/>
      <c r="Z37" s="28"/>
      <c r="AA37" s="28"/>
      <c r="AB37" s="28"/>
      <c r="AC37" s="28"/>
      <c r="AD37" s="44"/>
      <c r="AE37" s="44"/>
      <c r="AF37" s="44"/>
      <c r="AG37" s="28"/>
      <c r="AH37" s="45"/>
      <c r="AI37" s="45"/>
      <c r="AJ37" s="28"/>
    </row>
    <row r="38" spans="2:37" s="36" customFormat="1" ht="92.25" customHeight="1" x14ac:dyDescent="0.25">
      <c r="B38" s="30" t="s">
        <v>105</v>
      </c>
      <c r="C38" s="63" t="s">
        <v>106</v>
      </c>
      <c r="D38" s="64" t="s">
        <v>209</v>
      </c>
      <c r="E38" s="12" t="s">
        <v>94</v>
      </c>
      <c r="F38" s="40" t="s">
        <v>104</v>
      </c>
      <c r="G38" s="12" t="s">
        <v>40</v>
      </c>
      <c r="H38" s="11" t="s">
        <v>41</v>
      </c>
      <c r="I38" s="24" t="s">
        <v>41</v>
      </c>
      <c r="J38" s="7" t="s">
        <v>98</v>
      </c>
      <c r="K38" s="28" t="s">
        <v>99</v>
      </c>
      <c r="L38" s="28" t="s">
        <v>81</v>
      </c>
      <c r="M38" s="628">
        <v>0</v>
      </c>
      <c r="N38" s="593" t="s">
        <v>42</v>
      </c>
      <c r="O38" s="620" t="s">
        <v>61</v>
      </c>
      <c r="P38" s="593" t="s">
        <v>43</v>
      </c>
      <c r="Q38" s="593" t="s">
        <v>44</v>
      </c>
      <c r="R38" s="593" t="s">
        <v>45</v>
      </c>
      <c r="S38" s="595" t="s">
        <v>46</v>
      </c>
      <c r="T38" s="616" t="s">
        <v>737</v>
      </c>
      <c r="U38" s="616" t="s">
        <v>738</v>
      </c>
      <c r="V38" s="616" t="s">
        <v>739</v>
      </c>
      <c r="W38" s="174"/>
      <c r="X38" s="174"/>
      <c r="Y38" s="174"/>
      <c r="Z38" s="174"/>
      <c r="AA38" s="174"/>
      <c r="AB38" s="173" t="s">
        <v>738</v>
      </c>
      <c r="AC38" s="174" t="s">
        <v>54</v>
      </c>
      <c r="AD38" s="178"/>
      <c r="AE38" s="173" t="s">
        <v>737</v>
      </c>
      <c r="AF38" s="178"/>
      <c r="AG38" s="40"/>
      <c r="AH38" s="42" t="s">
        <v>213</v>
      </c>
      <c r="AI38" s="42">
        <v>45748</v>
      </c>
      <c r="AJ38" s="111" t="s">
        <v>740</v>
      </c>
    </row>
    <row r="39" spans="2:37" s="36" customFormat="1" ht="43.5" customHeight="1" x14ac:dyDescent="0.25">
      <c r="B39" s="39" t="s">
        <v>105</v>
      </c>
      <c r="C39" s="40"/>
      <c r="D39" s="68"/>
      <c r="E39" s="40"/>
      <c r="F39" s="40"/>
      <c r="G39" s="40"/>
      <c r="H39" s="40"/>
      <c r="I39" s="40"/>
      <c r="J39" s="7" t="s">
        <v>50</v>
      </c>
      <c r="K39" s="7" t="s">
        <v>49</v>
      </c>
      <c r="L39" s="7" t="s">
        <v>51</v>
      </c>
      <c r="M39" s="628">
        <v>0</v>
      </c>
      <c r="N39" s="620"/>
      <c r="O39" s="620"/>
      <c r="P39" s="620"/>
      <c r="Q39" s="620"/>
      <c r="R39" s="620"/>
      <c r="S39" s="621"/>
      <c r="T39" s="630"/>
      <c r="U39" s="620"/>
      <c r="V39" s="620"/>
      <c r="W39" s="40"/>
      <c r="X39" s="40"/>
      <c r="Y39" s="40"/>
      <c r="Z39" s="40"/>
      <c r="AA39" s="40"/>
      <c r="AB39" s="40"/>
      <c r="AC39" s="40"/>
      <c r="AD39" s="41"/>
      <c r="AE39" s="41"/>
      <c r="AF39" s="41"/>
      <c r="AG39" s="40"/>
      <c r="AH39" s="42"/>
      <c r="AI39" s="42"/>
      <c r="AJ39" s="40"/>
    </row>
    <row r="40" spans="2:37" s="36" customFormat="1" ht="43.5" customHeight="1" x14ac:dyDescent="0.25">
      <c r="B40" s="39" t="s">
        <v>105</v>
      </c>
      <c r="C40" s="40"/>
      <c r="D40" s="68"/>
      <c r="E40" s="40"/>
      <c r="F40" s="40"/>
      <c r="G40" s="40"/>
      <c r="H40" s="40"/>
      <c r="I40" s="40"/>
      <c r="J40" s="27" t="s">
        <v>100</v>
      </c>
      <c r="K40" s="28" t="s">
        <v>101</v>
      </c>
      <c r="L40" s="28" t="s">
        <v>102</v>
      </c>
      <c r="M40" s="628">
        <v>0</v>
      </c>
      <c r="N40" s="620"/>
      <c r="O40" s="620"/>
      <c r="P40" s="620"/>
      <c r="Q40" s="620"/>
      <c r="R40" s="620"/>
      <c r="S40" s="621"/>
      <c r="T40" s="630"/>
      <c r="U40" s="620"/>
      <c r="V40" s="620"/>
      <c r="W40" s="40"/>
      <c r="X40" s="40"/>
      <c r="Y40" s="40"/>
      <c r="Z40" s="40"/>
      <c r="AA40" s="40"/>
      <c r="AB40" s="40"/>
      <c r="AC40" s="40"/>
      <c r="AD40" s="41"/>
      <c r="AE40" s="41"/>
      <c r="AF40" s="41"/>
      <c r="AG40" s="40"/>
      <c r="AH40" s="42"/>
      <c r="AI40" s="42"/>
      <c r="AJ40" s="40"/>
    </row>
    <row r="41" spans="2:37" s="36" customFormat="1" ht="43.5" customHeight="1" x14ac:dyDescent="0.25">
      <c r="B41" s="43" t="s">
        <v>105</v>
      </c>
      <c r="C41" s="28"/>
      <c r="D41" s="70"/>
      <c r="E41" s="28"/>
      <c r="F41" s="28"/>
      <c r="G41" s="40"/>
      <c r="H41" s="40"/>
      <c r="I41" s="40"/>
      <c r="J41" s="7" t="s">
        <v>52</v>
      </c>
      <c r="K41" s="7" t="s">
        <v>73</v>
      </c>
      <c r="L41" s="7" t="s">
        <v>53</v>
      </c>
      <c r="M41" s="598">
        <v>0</v>
      </c>
      <c r="N41" s="620"/>
      <c r="O41" s="620"/>
      <c r="P41" s="620"/>
      <c r="Q41" s="620"/>
      <c r="R41" s="620"/>
      <c r="S41" s="621"/>
      <c r="T41" s="630"/>
      <c r="U41" s="620"/>
      <c r="V41" s="620"/>
      <c r="W41" s="40"/>
      <c r="X41" s="40"/>
      <c r="Y41" s="40"/>
      <c r="Z41" s="40"/>
      <c r="AA41" s="40"/>
      <c r="AB41" s="40"/>
      <c r="AC41" s="40"/>
      <c r="AD41" s="44"/>
      <c r="AE41" s="44"/>
      <c r="AF41" s="44"/>
      <c r="AG41" s="28"/>
      <c r="AH41" s="45"/>
      <c r="AI41" s="45"/>
      <c r="AJ41" s="28"/>
    </row>
    <row r="42" spans="2:37" s="36" customFormat="1" ht="78.75" customHeight="1" x14ac:dyDescent="0.25">
      <c r="B42" s="30" t="s">
        <v>108</v>
      </c>
      <c r="C42" s="201" t="s">
        <v>109</v>
      </c>
      <c r="D42" s="68" t="s">
        <v>209</v>
      </c>
      <c r="E42" s="40" t="s">
        <v>94</v>
      </c>
      <c r="F42" s="40" t="s">
        <v>107</v>
      </c>
      <c r="G42" s="12" t="s">
        <v>40</v>
      </c>
      <c r="H42" s="11" t="s">
        <v>41</v>
      </c>
      <c r="I42" s="24" t="s">
        <v>41</v>
      </c>
      <c r="J42" s="7" t="s">
        <v>98</v>
      </c>
      <c r="K42" s="28" t="s">
        <v>99</v>
      </c>
      <c r="L42" s="28" t="s">
        <v>81</v>
      </c>
      <c r="M42" s="618">
        <v>4</v>
      </c>
      <c r="N42" s="593" t="s">
        <v>42</v>
      </c>
      <c r="O42" s="620" t="s">
        <v>69</v>
      </c>
      <c r="P42" s="593" t="s">
        <v>43</v>
      </c>
      <c r="Q42" s="593" t="s">
        <v>44</v>
      </c>
      <c r="R42" s="593" t="s">
        <v>45</v>
      </c>
      <c r="S42" s="595" t="s">
        <v>46</v>
      </c>
      <c r="T42" s="596">
        <f>V42</f>
        <v>2550000</v>
      </c>
      <c r="U42" s="596">
        <f>V42</f>
        <v>2550000</v>
      </c>
      <c r="V42" s="596">
        <v>2550000</v>
      </c>
      <c r="W42" s="11"/>
      <c r="X42" s="11"/>
      <c r="Y42" s="11"/>
      <c r="Z42" s="11"/>
      <c r="AA42" s="11"/>
      <c r="AB42" s="17">
        <v>450000</v>
      </c>
      <c r="AC42" s="11" t="s">
        <v>54</v>
      </c>
      <c r="AD42" s="41"/>
      <c r="AE42" s="41">
        <f>V42</f>
        <v>2550000</v>
      </c>
      <c r="AF42" s="41"/>
      <c r="AG42" s="40"/>
      <c r="AH42" s="42">
        <v>45566</v>
      </c>
      <c r="AI42" s="179" t="s">
        <v>707</v>
      </c>
      <c r="AJ42" s="111">
        <v>45595</v>
      </c>
      <c r="AK42" s="5" t="s">
        <v>749</v>
      </c>
    </row>
    <row r="43" spans="2:37" s="36" customFormat="1" ht="43.5" customHeight="1" x14ac:dyDescent="0.25">
      <c r="B43" s="39" t="s">
        <v>108</v>
      </c>
      <c r="C43" s="40"/>
      <c r="D43" s="68"/>
      <c r="E43" s="40"/>
      <c r="F43" s="40"/>
      <c r="G43" s="40"/>
      <c r="H43" s="40"/>
      <c r="I43" s="40"/>
      <c r="J43" s="7" t="s">
        <v>50</v>
      </c>
      <c r="K43" s="7" t="s">
        <v>49</v>
      </c>
      <c r="L43" s="7" t="s">
        <v>51</v>
      </c>
      <c r="M43" s="632">
        <v>2568</v>
      </c>
      <c r="N43" s="620"/>
      <c r="O43" s="620"/>
      <c r="P43" s="620"/>
      <c r="Q43" s="620"/>
      <c r="R43" s="620"/>
      <c r="S43" s="621"/>
      <c r="T43" s="630"/>
      <c r="U43" s="620"/>
      <c r="V43" s="620"/>
      <c r="W43" s="40"/>
      <c r="X43" s="40"/>
      <c r="Y43" s="40"/>
      <c r="Z43" s="40"/>
      <c r="AA43" s="40"/>
      <c r="AB43" s="40"/>
      <c r="AC43" s="40"/>
      <c r="AD43" s="41"/>
      <c r="AE43" s="41"/>
      <c r="AF43" s="41"/>
      <c r="AG43" s="40"/>
      <c r="AH43" s="42"/>
      <c r="AI43" s="42"/>
      <c r="AJ43" s="40"/>
    </row>
    <row r="44" spans="2:37" s="36" customFormat="1" ht="43.5" customHeight="1" x14ac:dyDescent="0.25">
      <c r="B44" s="39" t="s">
        <v>108</v>
      </c>
      <c r="C44" s="40"/>
      <c r="D44" s="68"/>
      <c r="E44" s="40"/>
      <c r="F44" s="40"/>
      <c r="G44" s="40"/>
      <c r="H44" s="40"/>
      <c r="I44" s="40"/>
      <c r="J44" s="27" t="s">
        <v>100</v>
      </c>
      <c r="K44" s="28" t="s">
        <v>101</v>
      </c>
      <c r="L44" s="28" t="s">
        <v>102</v>
      </c>
      <c r="M44" s="632">
        <v>35</v>
      </c>
      <c r="N44" s="620"/>
      <c r="O44" s="620"/>
      <c r="P44" s="620"/>
      <c r="Q44" s="620"/>
      <c r="R44" s="620"/>
      <c r="S44" s="621"/>
      <c r="T44" s="630"/>
      <c r="U44" s="620"/>
      <c r="V44" s="620"/>
      <c r="W44" s="40"/>
      <c r="X44" s="40"/>
      <c r="Y44" s="40"/>
      <c r="Z44" s="40"/>
      <c r="AA44" s="40"/>
      <c r="AB44" s="40"/>
      <c r="AC44" s="40"/>
      <c r="AD44" s="41"/>
      <c r="AE44" s="41"/>
      <c r="AF44" s="41"/>
      <c r="AG44" s="40"/>
      <c r="AH44" s="42"/>
      <c r="AI44" s="42"/>
      <c r="AJ44" s="40"/>
    </row>
    <row r="45" spans="2:37" s="36" customFormat="1" ht="43.5" customHeight="1" x14ac:dyDescent="0.25">
      <c r="B45" s="43" t="s">
        <v>108</v>
      </c>
      <c r="C45" s="28"/>
      <c r="D45" s="70"/>
      <c r="E45" s="28"/>
      <c r="F45" s="28"/>
      <c r="G45" s="28"/>
      <c r="H45" s="28"/>
      <c r="I45" s="28"/>
      <c r="J45" s="7" t="s">
        <v>52</v>
      </c>
      <c r="K45" s="7" t="s">
        <v>73</v>
      </c>
      <c r="L45" s="7" t="s">
        <v>53</v>
      </c>
      <c r="M45" s="632">
        <v>2120</v>
      </c>
      <c r="N45" s="624"/>
      <c r="O45" s="624"/>
      <c r="P45" s="624"/>
      <c r="Q45" s="624"/>
      <c r="R45" s="624"/>
      <c r="S45" s="625"/>
      <c r="T45" s="631"/>
      <c r="U45" s="624"/>
      <c r="V45" s="624"/>
      <c r="W45" s="28"/>
      <c r="X45" s="28"/>
      <c r="Y45" s="28"/>
      <c r="Z45" s="28"/>
      <c r="AA45" s="28"/>
      <c r="AB45" s="28"/>
      <c r="AC45" s="28"/>
      <c r="AD45" s="44"/>
      <c r="AE45" s="44"/>
      <c r="AF45" s="44"/>
      <c r="AG45" s="28"/>
      <c r="AH45" s="45"/>
      <c r="AI45" s="45"/>
      <c r="AJ45" s="28"/>
    </row>
    <row r="46" spans="2:37" s="36" customFormat="1" ht="90" customHeight="1" x14ac:dyDescent="0.25">
      <c r="B46" s="30" t="s">
        <v>111</v>
      </c>
      <c r="C46" s="63" t="s">
        <v>112</v>
      </c>
      <c r="D46" s="64" t="s">
        <v>209</v>
      </c>
      <c r="E46" s="12" t="s">
        <v>94</v>
      </c>
      <c r="F46" s="40" t="s">
        <v>110</v>
      </c>
      <c r="G46" s="12" t="s">
        <v>40</v>
      </c>
      <c r="H46" s="11" t="s">
        <v>41</v>
      </c>
      <c r="I46" s="24" t="s">
        <v>41</v>
      </c>
      <c r="J46" s="7" t="s">
        <v>91</v>
      </c>
      <c r="K46" s="28" t="s">
        <v>92</v>
      </c>
      <c r="L46" s="28" t="s">
        <v>81</v>
      </c>
      <c r="M46" s="598">
        <v>55</v>
      </c>
      <c r="N46" s="593" t="s">
        <v>42</v>
      </c>
      <c r="O46" s="620" t="s">
        <v>74</v>
      </c>
      <c r="P46" s="593" t="s">
        <v>43</v>
      </c>
      <c r="Q46" s="593" t="s">
        <v>44</v>
      </c>
      <c r="R46" s="593" t="s">
        <v>45</v>
      </c>
      <c r="S46" s="595" t="s">
        <v>46</v>
      </c>
      <c r="T46" s="596">
        <f>V46</f>
        <v>1700000</v>
      </c>
      <c r="U46" s="596">
        <f>V46</f>
        <v>1700000</v>
      </c>
      <c r="V46" s="596">
        <v>1700000</v>
      </c>
      <c r="W46" s="11"/>
      <c r="X46" s="11"/>
      <c r="Y46" s="11"/>
      <c r="Z46" s="11"/>
      <c r="AA46" s="11"/>
      <c r="AB46" s="17">
        <v>300000</v>
      </c>
      <c r="AC46" s="11" t="s">
        <v>54</v>
      </c>
      <c r="AD46" s="41"/>
      <c r="AE46" s="41">
        <f>V46</f>
        <v>1700000</v>
      </c>
      <c r="AF46" s="41"/>
      <c r="AG46" s="40"/>
      <c r="AH46" s="42">
        <v>45352</v>
      </c>
      <c r="AI46" s="12" t="s">
        <v>407</v>
      </c>
      <c r="AJ46" s="111">
        <v>45364</v>
      </c>
      <c r="AK46" s="5" t="s">
        <v>749</v>
      </c>
    </row>
    <row r="47" spans="2:37" s="36" customFormat="1" ht="43.5" customHeight="1" x14ac:dyDescent="0.25">
      <c r="B47" s="39" t="s">
        <v>111</v>
      </c>
      <c r="C47" s="40"/>
      <c r="D47" s="68"/>
      <c r="E47" s="40"/>
      <c r="F47" s="40"/>
      <c r="G47" s="40"/>
      <c r="H47" s="40"/>
      <c r="I47" s="40"/>
      <c r="J47" s="7" t="s">
        <v>66</v>
      </c>
      <c r="K47" s="7" t="s">
        <v>65</v>
      </c>
      <c r="L47" s="7" t="s">
        <v>51</v>
      </c>
      <c r="M47" s="598">
        <v>55</v>
      </c>
      <c r="N47" s="620"/>
      <c r="O47" s="620"/>
      <c r="P47" s="620"/>
      <c r="Q47" s="620"/>
      <c r="R47" s="620"/>
      <c r="S47" s="621"/>
      <c r="T47" s="630"/>
      <c r="U47" s="620"/>
      <c r="V47" s="620"/>
      <c r="W47" s="40"/>
      <c r="X47" s="40"/>
      <c r="Y47" s="40"/>
      <c r="Z47" s="40"/>
      <c r="AA47" s="40"/>
      <c r="AB47" s="40"/>
      <c r="AC47" s="40"/>
      <c r="AD47" s="41"/>
      <c r="AE47" s="41"/>
      <c r="AF47" s="41"/>
      <c r="AG47" s="40"/>
      <c r="AH47" s="42"/>
      <c r="AI47" s="40"/>
      <c r="AJ47" s="40"/>
    </row>
    <row r="48" spans="2:37" s="36" customFormat="1" ht="43.5" customHeight="1" x14ac:dyDescent="0.25">
      <c r="B48" s="43" t="s">
        <v>111</v>
      </c>
      <c r="C48" s="28"/>
      <c r="D48" s="70"/>
      <c r="E48" s="28"/>
      <c r="F48" s="28"/>
      <c r="G48" s="28"/>
      <c r="H48" s="28"/>
      <c r="I48" s="28"/>
      <c r="J48" s="7" t="s">
        <v>68</v>
      </c>
      <c r="K48" s="7" t="s">
        <v>84</v>
      </c>
      <c r="L48" s="7" t="s">
        <v>53</v>
      </c>
      <c r="M48" s="598">
        <v>50</v>
      </c>
      <c r="N48" s="624"/>
      <c r="O48" s="624"/>
      <c r="P48" s="624"/>
      <c r="Q48" s="624"/>
      <c r="R48" s="624"/>
      <c r="S48" s="625"/>
      <c r="T48" s="631"/>
      <c r="U48" s="624"/>
      <c r="V48" s="624"/>
      <c r="W48" s="28"/>
      <c r="X48" s="28"/>
      <c r="Y48" s="28"/>
      <c r="Z48" s="28"/>
      <c r="AA48" s="28"/>
      <c r="AB48" s="28"/>
      <c r="AC48" s="28"/>
      <c r="AD48" s="44"/>
      <c r="AE48" s="44"/>
      <c r="AF48" s="44"/>
      <c r="AG48" s="28"/>
      <c r="AH48" s="45"/>
      <c r="AI48" s="45"/>
      <c r="AJ48" s="28"/>
    </row>
    <row r="49" spans="2:37" s="36" customFormat="1" ht="110.25" customHeight="1" x14ac:dyDescent="0.25">
      <c r="B49" s="30" t="s">
        <v>114</v>
      </c>
      <c r="C49" s="40" t="s">
        <v>115</v>
      </c>
      <c r="D49" s="64" t="s">
        <v>209</v>
      </c>
      <c r="E49" s="12" t="s">
        <v>94</v>
      </c>
      <c r="F49" s="40" t="s">
        <v>113</v>
      </c>
      <c r="G49" s="12" t="s">
        <v>40</v>
      </c>
      <c r="H49" s="11" t="s">
        <v>41</v>
      </c>
      <c r="I49" s="24" t="s">
        <v>41</v>
      </c>
      <c r="J49" s="7" t="s">
        <v>98</v>
      </c>
      <c r="K49" s="28" t="s">
        <v>99</v>
      </c>
      <c r="L49" s="28" t="s">
        <v>81</v>
      </c>
      <c r="M49" s="628">
        <v>2</v>
      </c>
      <c r="N49" s="593" t="s">
        <v>42</v>
      </c>
      <c r="O49" s="620" t="s">
        <v>87</v>
      </c>
      <c r="P49" s="593" t="s">
        <v>43</v>
      </c>
      <c r="Q49" s="593" t="s">
        <v>44</v>
      </c>
      <c r="R49" s="593" t="s">
        <v>45</v>
      </c>
      <c r="S49" s="595" t="s">
        <v>46</v>
      </c>
      <c r="T49" s="596">
        <f>V49</f>
        <v>1020000</v>
      </c>
      <c r="U49" s="596">
        <f>V49</f>
        <v>1020000</v>
      </c>
      <c r="V49" s="596">
        <v>1020000</v>
      </c>
      <c r="W49" s="11"/>
      <c r="X49" s="11"/>
      <c r="Y49" s="11"/>
      <c r="Z49" s="11"/>
      <c r="AA49" s="11"/>
      <c r="AB49" s="37">
        <v>568600</v>
      </c>
      <c r="AC49" s="11" t="s">
        <v>54</v>
      </c>
      <c r="AD49" s="41"/>
      <c r="AE49" s="41">
        <f>V49</f>
        <v>1020000</v>
      </c>
      <c r="AF49" s="41"/>
      <c r="AG49" s="40"/>
      <c r="AH49" s="42">
        <v>45444</v>
      </c>
      <c r="AI49" s="42">
        <v>45505</v>
      </c>
      <c r="AJ49" s="111">
        <v>45463</v>
      </c>
      <c r="AK49" s="5" t="s">
        <v>749</v>
      </c>
    </row>
    <row r="50" spans="2:37" s="36" customFormat="1" ht="43.5" customHeight="1" x14ac:dyDescent="0.25">
      <c r="B50" s="39" t="s">
        <v>114</v>
      </c>
      <c r="C50" s="40"/>
      <c r="D50" s="68"/>
      <c r="E50" s="40"/>
      <c r="F50" s="40"/>
      <c r="G50" s="40"/>
      <c r="H50" s="40"/>
      <c r="I50" s="40"/>
      <c r="J50" s="7" t="s">
        <v>50</v>
      </c>
      <c r="K50" s="7" t="s">
        <v>49</v>
      </c>
      <c r="L50" s="7" t="s">
        <v>51</v>
      </c>
      <c r="M50" s="598">
        <v>1262</v>
      </c>
      <c r="N50" s="620"/>
      <c r="O50" s="620"/>
      <c r="P50" s="620"/>
      <c r="Q50" s="620"/>
      <c r="R50" s="620"/>
      <c r="S50" s="621"/>
      <c r="T50" s="630"/>
      <c r="U50" s="620"/>
      <c r="V50" s="620"/>
      <c r="W50" s="40"/>
      <c r="X50" s="40"/>
      <c r="Y50" s="40"/>
      <c r="Z50" s="40"/>
      <c r="AA50" s="40"/>
      <c r="AB50" s="40"/>
      <c r="AC50" s="40"/>
      <c r="AD50" s="41"/>
      <c r="AE50" s="41"/>
      <c r="AF50" s="41"/>
      <c r="AG50" s="40"/>
      <c r="AH50" s="42"/>
      <c r="AI50" s="42"/>
      <c r="AJ50" s="40"/>
    </row>
    <row r="51" spans="2:37" s="36" customFormat="1" ht="43.5" customHeight="1" x14ac:dyDescent="0.25">
      <c r="B51" s="39" t="s">
        <v>114</v>
      </c>
      <c r="C51" s="40"/>
      <c r="D51" s="68"/>
      <c r="E51" s="40"/>
      <c r="F51" s="40"/>
      <c r="G51" s="40"/>
      <c r="H51" s="40"/>
      <c r="I51" s="40"/>
      <c r="J51" s="27" t="s">
        <v>100</v>
      </c>
      <c r="K51" s="28" t="s">
        <v>101</v>
      </c>
      <c r="L51" s="28" t="s">
        <v>102</v>
      </c>
      <c r="M51" s="598">
        <v>20</v>
      </c>
      <c r="N51" s="620"/>
      <c r="O51" s="620"/>
      <c r="P51" s="620"/>
      <c r="Q51" s="620"/>
      <c r="R51" s="620"/>
      <c r="S51" s="621"/>
      <c r="T51" s="630"/>
      <c r="U51" s="620"/>
      <c r="V51" s="620"/>
      <c r="W51" s="40"/>
      <c r="X51" s="40"/>
      <c r="Y51" s="40"/>
      <c r="Z51" s="40"/>
      <c r="AA51" s="40"/>
      <c r="AB51" s="40"/>
      <c r="AC51" s="40"/>
      <c r="AD51" s="41"/>
      <c r="AE51" s="41"/>
      <c r="AF51" s="41"/>
      <c r="AG51" s="40"/>
      <c r="AH51" s="42"/>
      <c r="AI51" s="42"/>
      <c r="AJ51" s="40"/>
    </row>
    <row r="52" spans="2:37" s="36" customFormat="1" ht="43.5" customHeight="1" x14ac:dyDescent="0.25">
      <c r="B52" s="43" t="s">
        <v>114</v>
      </c>
      <c r="C52" s="28"/>
      <c r="D52" s="70"/>
      <c r="E52" s="28"/>
      <c r="F52" s="28"/>
      <c r="G52" s="28"/>
      <c r="H52" s="28"/>
      <c r="I52" s="28"/>
      <c r="J52" s="7" t="s">
        <v>52</v>
      </c>
      <c r="K52" s="7" t="s">
        <v>73</v>
      </c>
      <c r="L52" s="7" t="s">
        <v>53</v>
      </c>
      <c r="M52" s="598">
        <v>1200</v>
      </c>
      <c r="N52" s="624"/>
      <c r="O52" s="624"/>
      <c r="P52" s="624"/>
      <c r="Q52" s="624"/>
      <c r="R52" s="624"/>
      <c r="S52" s="625"/>
      <c r="T52" s="631"/>
      <c r="U52" s="624"/>
      <c r="V52" s="624"/>
      <c r="W52" s="28"/>
      <c r="X52" s="28"/>
      <c r="Y52" s="28"/>
      <c r="Z52" s="28"/>
      <c r="AA52" s="28"/>
      <c r="AB52" s="28"/>
      <c r="AC52" s="28"/>
      <c r="AD52" s="44"/>
      <c r="AE52" s="44"/>
      <c r="AF52" s="44"/>
      <c r="AG52" s="28"/>
      <c r="AH52" s="45"/>
      <c r="AI52" s="45"/>
      <c r="AJ52" s="28"/>
    </row>
    <row r="53" spans="2:37" s="46" customFormat="1" ht="105" x14ac:dyDescent="0.2">
      <c r="B53" s="29" t="s">
        <v>709</v>
      </c>
      <c r="C53" s="12" t="s">
        <v>710</v>
      </c>
      <c r="D53" s="180" t="s">
        <v>207</v>
      </c>
      <c r="E53" s="12" t="s">
        <v>39</v>
      </c>
      <c r="F53" s="12" t="s">
        <v>711</v>
      </c>
      <c r="G53" s="12" t="s">
        <v>40</v>
      </c>
      <c r="H53" s="181" t="s">
        <v>41</v>
      </c>
      <c r="I53" s="181" t="s">
        <v>41</v>
      </c>
      <c r="J53" s="182" t="s">
        <v>712</v>
      </c>
      <c r="K53" s="183" t="s">
        <v>65</v>
      </c>
      <c r="L53" s="183" t="s">
        <v>51</v>
      </c>
      <c r="M53" s="633">
        <v>230</v>
      </c>
      <c r="N53" s="634" t="s">
        <v>42</v>
      </c>
      <c r="O53" s="634" t="s">
        <v>69</v>
      </c>
      <c r="P53" s="635" t="s">
        <v>43</v>
      </c>
      <c r="Q53" s="635" t="s">
        <v>44</v>
      </c>
      <c r="R53" s="635" t="s">
        <v>45</v>
      </c>
      <c r="S53" s="636" t="s">
        <v>46</v>
      </c>
      <c r="T53" s="637">
        <v>850000</v>
      </c>
      <c r="U53" s="637">
        <v>850000</v>
      </c>
      <c r="V53" s="637">
        <v>850000</v>
      </c>
      <c r="W53" s="189"/>
      <c r="X53" s="189"/>
      <c r="Y53" s="189"/>
      <c r="Z53" s="189"/>
      <c r="AA53" s="189"/>
      <c r="AB53" s="188">
        <v>150000</v>
      </c>
      <c r="AC53" s="188"/>
      <c r="AD53" s="188"/>
      <c r="AE53" s="188">
        <f>V53</f>
        <v>850000</v>
      </c>
      <c r="AF53" s="188"/>
      <c r="AG53" s="188"/>
      <c r="AH53" s="190" t="s">
        <v>713</v>
      </c>
      <c r="AI53" s="190" t="s">
        <v>589</v>
      </c>
      <c r="AJ53" s="181"/>
    </row>
    <row r="54" spans="2:37" s="46" customFormat="1" ht="63" x14ac:dyDescent="0.25">
      <c r="B54" s="39" t="s">
        <v>709</v>
      </c>
      <c r="C54" s="191"/>
      <c r="D54" s="192"/>
      <c r="E54" s="191"/>
      <c r="F54" s="191"/>
      <c r="G54" s="191"/>
      <c r="H54" s="191"/>
      <c r="I54" s="191"/>
      <c r="J54" s="182" t="s">
        <v>67</v>
      </c>
      <c r="K54" s="183" t="s">
        <v>72</v>
      </c>
      <c r="L54" s="183" t="s">
        <v>60</v>
      </c>
      <c r="M54" s="638">
        <v>58</v>
      </c>
      <c r="N54" s="191"/>
      <c r="O54" s="191"/>
      <c r="P54" s="191"/>
      <c r="Q54" s="191"/>
      <c r="R54" s="191"/>
      <c r="S54" s="191"/>
      <c r="T54" s="193"/>
      <c r="U54" s="193"/>
      <c r="V54" s="193"/>
      <c r="W54" s="193"/>
      <c r="X54" s="193"/>
      <c r="Y54" s="193"/>
      <c r="Z54" s="193"/>
      <c r="AA54" s="193"/>
      <c r="AB54" s="193"/>
      <c r="AC54" s="193"/>
      <c r="AD54" s="193"/>
      <c r="AE54" s="193"/>
      <c r="AF54" s="193"/>
      <c r="AG54" s="193"/>
      <c r="AH54" s="191"/>
      <c r="AI54" s="191"/>
      <c r="AJ54" s="191"/>
    </row>
    <row r="55" spans="2:37" s="46" customFormat="1" ht="63" x14ac:dyDescent="0.25">
      <c r="B55" s="43" t="s">
        <v>709</v>
      </c>
      <c r="C55" s="194"/>
      <c r="D55" s="195"/>
      <c r="E55" s="194"/>
      <c r="F55" s="194"/>
      <c r="G55" s="194"/>
      <c r="H55" s="194"/>
      <c r="I55" s="194"/>
      <c r="J55" s="182" t="s">
        <v>68</v>
      </c>
      <c r="K55" s="183" t="s">
        <v>84</v>
      </c>
      <c r="L55" s="183" t="s">
        <v>53</v>
      </c>
      <c r="M55" s="638">
        <v>203</v>
      </c>
      <c r="N55" s="194"/>
      <c r="O55" s="194"/>
      <c r="P55" s="194"/>
      <c r="Q55" s="194"/>
      <c r="R55" s="194"/>
      <c r="S55" s="194"/>
      <c r="T55" s="196"/>
      <c r="U55" s="196"/>
      <c r="V55" s="196"/>
      <c r="W55" s="196"/>
      <c r="X55" s="196"/>
      <c r="Y55" s="196"/>
      <c r="Z55" s="196"/>
      <c r="AA55" s="196"/>
      <c r="AB55" s="196"/>
      <c r="AC55" s="196"/>
      <c r="AD55" s="196"/>
      <c r="AE55" s="196"/>
      <c r="AF55" s="196"/>
      <c r="AG55" s="196"/>
      <c r="AH55" s="194"/>
      <c r="AI55" s="194"/>
      <c r="AJ55" s="194"/>
    </row>
    <row r="56" spans="2:37" s="46" customFormat="1" ht="105" x14ac:dyDescent="0.2">
      <c r="B56" s="639" t="s">
        <v>741</v>
      </c>
      <c r="C56" s="12" t="s">
        <v>742</v>
      </c>
      <c r="D56" s="180" t="s">
        <v>207</v>
      </c>
      <c r="E56" s="202" t="s">
        <v>39</v>
      </c>
      <c r="F56" s="181" t="s">
        <v>743</v>
      </c>
      <c r="G56" s="202" t="s">
        <v>40</v>
      </c>
      <c r="H56" s="181" t="s">
        <v>41</v>
      </c>
      <c r="I56" s="203" t="s">
        <v>41</v>
      </c>
      <c r="J56" s="7" t="s">
        <v>50</v>
      </c>
      <c r="K56" s="7" t="s">
        <v>49</v>
      </c>
      <c r="L56" s="7" t="s">
        <v>51</v>
      </c>
      <c r="M56" s="184">
        <v>95</v>
      </c>
      <c r="N56" s="185" t="s">
        <v>42</v>
      </c>
      <c r="O56" s="185" t="s">
        <v>61</v>
      </c>
      <c r="P56" s="186" t="s">
        <v>43</v>
      </c>
      <c r="Q56" s="186" t="s">
        <v>44</v>
      </c>
      <c r="R56" s="186" t="s">
        <v>45</v>
      </c>
      <c r="S56" s="187" t="s">
        <v>46</v>
      </c>
      <c r="T56" s="188">
        <f>U56</f>
        <v>570893</v>
      </c>
      <c r="U56" s="188">
        <f>V56</f>
        <v>570893</v>
      </c>
      <c r="V56" s="188">
        <v>570893</v>
      </c>
      <c r="W56" s="189"/>
      <c r="X56" s="189"/>
      <c r="Y56" s="189"/>
      <c r="Z56" s="189"/>
      <c r="AA56" s="189"/>
      <c r="AB56" s="188">
        <v>100746</v>
      </c>
      <c r="AC56" s="188"/>
      <c r="AD56" s="188"/>
      <c r="AE56" s="188">
        <f>V56</f>
        <v>570893</v>
      </c>
      <c r="AF56" s="188"/>
      <c r="AG56" s="188"/>
      <c r="AH56" s="190" t="s">
        <v>728</v>
      </c>
      <c r="AI56" s="190" t="s">
        <v>744</v>
      </c>
      <c r="AJ56" s="181"/>
      <c r="AK56" s="5" t="s">
        <v>749</v>
      </c>
    </row>
    <row r="57" spans="2:37" s="46" customFormat="1" ht="60" x14ac:dyDescent="0.25">
      <c r="B57" s="39" t="s">
        <v>741</v>
      </c>
      <c r="D57" s="192"/>
      <c r="F57" s="191"/>
      <c r="H57" s="191"/>
      <c r="J57" s="7" t="s">
        <v>67</v>
      </c>
      <c r="K57" s="7" t="s">
        <v>72</v>
      </c>
      <c r="L57" s="7" t="s">
        <v>60</v>
      </c>
      <c r="M57" s="184">
        <v>85</v>
      </c>
      <c r="N57" s="191"/>
      <c r="P57" s="191"/>
      <c r="R57" s="191"/>
      <c r="T57" s="193"/>
      <c r="U57" s="47"/>
      <c r="V57" s="193"/>
      <c r="W57" s="47"/>
      <c r="X57" s="193"/>
      <c r="Y57" s="47"/>
      <c r="Z57" s="193"/>
      <c r="AA57" s="47"/>
      <c r="AB57" s="193"/>
      <c r="AC57" s="47"/>
      <c r="AD57" s="193"/>
      <c r="AE57" s="47"/>
      <c r="AF57" s="193"/>
      <c r="AG57" s="47"/>
      <c r="AH57" s="191"/>
      <c r="AJ57" s="191"/>
    </row>
    <row r="58" spans="2:37" s="46" customFormat="1" ht="45" x14ac:dyDescent="0.25">
      <c r="B58" s="43" t="s">
        <v>741</v>
      </c>
      <c r="C58" s="204"/>
      <c r="D58" s="195"/>
      <c r="E58" s="205"/>
      <c r="F58" s="194"/>
      <c r="G58" s="72"/>
      <c r="H58" s="194"/>
      <c r="I58" s="72"/>
      <c r="J58" s="7" t="s">
        <v>52</v>
      </c>
      <c r="K58" s="7" t="s">
        <v>73</v>
      </c>
      <c r="L58" s="7" t="s">
        <v>53</v>
      </c>
      <c r="M58" s="206">
        <v>85</v>
      </c>
      <c r="N58" s="194"/>
      <c r="O58" s="72"/>
      <c r="P58" s="194"/>
      <c r="Q58" s="72"/>
      <c r="R58" s="194"/>
      <c r="S58" s="72"/>
      <c r="T58" s="196"/>
      <c r="U58" s="207"/>
      <c r="V58" s="196"/>
      <c r="W58" s="207"/>
      <c r="X58" s="196"/>
      <c r="Y58" s="207"/>
      <c r="Z58" s="196"/>
      <c r="AA58" s="207"/>
      <c r="AB58" s="196"/>
      <c r="AC58" s="207"/>
      <c r="AD58" s="196"/>
      <c r="AE58" s="207"/>
      <c r="AF58" s="196"/>
      <c r="AG58" s="207"/>
      <c r="AH58" s="194"/>
      <c r="AI58" s="72"/>
      <c r="AJ58" s="194"/>
    </row>
    <row r="59" spans="2:37" s="46" customFormat="1" x14ac:dyDescent="0.25">
      <c r="D59" s="71"/>
      <c r="M59" s="72"/>
      <c r="N59" s="72"/>
      <c r="O59" s="72"/>
      <c r="T59" s="73"/>
    </row>
    <row r="60" spans="2:37" s="46" customFormat="1" ht="12.75" x14ac:dyDescent="0.2">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row>
    <row r="61" spans="2:37" s="46" customFormat="1" x14ac:dyDescent="0.25">
      <c r="D61" s="71"/>
    </row>
    <row r="62" spans="2:37" s="46" customFormat="1" x14ac:dyDescent="0.25">
      <c r="D62" s="71"/>
      <c r="T62" s="47"/>
      <c r="U62" s="47"/>
      <c r="AB62" s="47"/>
    </row>
    <row r="63" spans="2:37" s="46" customFormat="1" x14ac:dyDescent="0.25">
      <c r="D63" s="71"/>
    </row>
    <row r="64" spans="2:37" s="46" customFormat="1" x14ac:dyDescent="0.25">
      <c r="D64" s="71"/>
    </row>
    <row r="65" spans="4:4" s="46" customFormat="1" x14ac:dyDescent="0.25">
      <c r="D65" s="71"/>
    </row>
    <row r="66" spans="4:4" s="46" customFormat="1" x14ac:dyDescent="0.25">
      <c r="D66" s="71"/>
    </row>
    <row r="67" spans="4:4" s="46" customFormat="1" x14ac:dyDescent="0.25">
      <c r="D67" s="71"/>
    </row>
    <row r="68" spans="4:4" s="46" customFormat="1" x14ac:dyDescent="0.25">
      <c r="D68" s="71"/>
    </row>
    <row r="69" spans="4:4" s="46" customFormat="1" x14ac:dyDescent="0.25">
      <c r="D69" s="71"/>
    </row>
    <row r="70" spans="4:4" s="46" customFormat="1" x14ac:dyDescent="0.25">
      <c r="D70" s="71"/>
    </row>
    <row r="71" spans="4:4" s="46" customFormat="1" x14ac:dyDescent="0.25">
      <c r="D71" s="71"/>
    </row>
    <row r="72" spans="4:4" s="46" customFormat="1" x14ac:dyDescent="0.25">
      <c r="D72" s="71"/>
    </row>
    <row r="73" spans="4:4" s="46" customFormat="1" x14ac:dyDescent="0.25">
      <c r="D73" s="71"/>
    </row>
    <row r="74" spans="4:4" s="46" customFormat="1" x14ac:dyDescent="0.25">
      <c r="D74" s="71"/>
    </row>
    <row r="75" spans="4:4" s="46" customFormat="1" x14ac:dyDescent="0.25">
      <c r="D75" s="71"/>
    </row>
    <row r="76" spans="4:4" s="46" customFormat="1" x14ac:dyDescent="0.25">
      <c r="D76" s="71"/>
    </row>
    <row r="77" spans="4:4" s="46" customFormat="1" x14ac:dyDescent="0.25">
      <c r="D77" s="71"/>
    </row>
    <row r="78" spans="4:4" s="46" customFormat="1" x14ac:dyDescent="0.25">
      <c r="D78" s="71"/>
    </row>
    <row r="79" spans="4:4" s="46" customFormat="1" x14ac:dyDescent="0.25">
      <c r="D79" s="71"/>
    </row>
    <row r="80" spans="4:4" s="46" customFormat="1" x14ac:dyDescent="0.25">
      <c r="D80" s="71"/>
    </row>
    <row r="81" spans="4:4" s="46" customFormat="1" x14ac:dyDescent="0.25">
      <c r="D81" s="71"/>
    </row>
    <row r="82" spans="4:4" s="46" customFormat="1" x14ac:dyDescent="0.25">
      <c r="D82" s="71"/>
    </row>
    <row r="83" spans="4:4" s="46" customFormat="1" x14ac:dyDescent="0.25">
      <c r="D83" s="71"/>
    </row>
    <row r="84" spans="4:4" s="46" customFormat="1" x14ac:dyDescent="0.25">
      <c r="D84" s="71"/>
    </row>
    <row r="85" spans="4:4" s="46" customFormat="1" x14ac:dyDescent="0.25">
      <c r="D85" s="71"/>
    </row>
    <row r="86" spans="4:4" s="46" customFormat="1" x14ac:dyDescent="0.25">
      <c r="D86" s="71"/>
    </row>
    <row r="87" spans="4:4" s="46" customFormat="1" x14ac:dyDescent="0.25">
      <c r="D87" s="71"/>
    </row>
    <row r="88" spans="4:4" s="46" customFormat="1" x14ac:dyDescent="0.25">
      <c r="D88" s="71"/>
    </row>
    <row r="89" spans="4:4" s="46" customFormat="1" x14ac:dyDescent="0.25">
      <c r="D89" s="71"/>
    </row>
    <row r="90" spans="4:4" s="46" customFormat="1" x14ac:dyDescent="0.25">
      <c r="D90" s="71"/>
    </row>
    <row r="91" spans="4:4" s="46" customFormat="1" x14ac:dyDescent="0.25">
      <c r="D91" s="71"/>
    </row>
    <row r="92" spans="4:4" s="46" customFormat="1" x14ac:dyDescent="0.25">
      <c r="D92" s="71"/>
    </row>
    <row r="93" spans="4:4" s="46" customFormat="1" x14ac:dyDescent="0.25">
      <c r="D93" s="71"/>
    </row>
    <row r="94" spans="4:4" s="46" customFormat="1" x14ac:dyDescent="0.25">
      <c r="D94" s="71"/>
    </row>
    <row r="95" spans="4:4" s="46" customFormat="1" x14ac:dyDescent="0.25">
      <c r="D95" s="71"/>
    </row>
    <row r="96" spans="4:4" s="46" customFormat="1" x14ac:dyDescent="0.25">
      <c r="D96" s="71"/>
    </row>
    <row r="97" spans="4:4" s="46" customFormat="1" x14ac:dyDescent="0.25">
      <c r="D97" s="71"/>
    </row>
    <row r="98" spans="4:4" s="46" customFormat="1" x14ac:dyDescent="0.25">
      <c r="D98" s="71"/>
    </row>
    <row r="99" spans="4:4" s="46" customFormat="1" x14ac:dyDescent="0.25">
      <c r="D99" s="71"/>
    </row>
    <row r="100" spans="4:4" s="46" customFormat="1" x14ac:dyDescent="0.25">
      <c r="D100" s="71"/>
    </row>
    <row r="101" spans="4:4" s="46" customFormat="1" x14ac:dyDescent="0.25">
      <c r="D101" s="71"/>
    </row>
    <row r="102" spans="4:4" s="46" customFormat="1" x14ac:dyDescent="0.25">
      <c r="D102" s="71"/>
    </row>
    <row r="103" spans="4:4" s="46" customFormat="1" x14ac:dyDescent="0.25">
      <c r="D103" s="71"/>
    </row>
    <row r="104" spans="4:4" s="46" customFormat="1" x14ac:dyDescent="0.25">
      <c r="D104" s="71"/>
    </row>
    <row r="105" spans="4:4" s="46" customFormat="1" x14ac:dyDescent="0.25">
      <c r="D105" s="71"/>
    </row>
    <row r="106" spans="4:4" s="46" customFormat="1" x14ac:dyDescent="0.25">
      <c r="D106" s="71"/>
    </row>
    <row r="107" spans="4:4" s="46" customFormat="1" x14ac:dyDescent="0.25">
      <c r="D107" s="71"/>
    </row>
    <row r="108" spans="4:4" s="46" customFormat="1" x14ac:dyDescent="0.25">
      <c r="D108" s="71"/>
    </row>
    <row r="109" spans="4:4" s="46" customFormat="1" x14ac:dyDescent="0.25">
      <c r="D109" s="71"/>
    </row>
    <row r="110" spans="4:4" s="46" customFormat="1" x14ac:dyDescent="0.25">
      <c r="D110" s="71"/>
    </row>
    <row r="111" spans="4:4" s="46" customFormat="1" x14ac:dyDescent="0.25">
      <c r="D111" s="71"/>
    </row>
    <row r="112" spans="4:4" s="46" customFormat="1" x14ac:dyDescent="0.25">
      <c r="D112" s="71"/>
    </row>
    <row r="113" spans="4:4" s="46" customFormat="1" x14ac:dyDescent="0.25">
      <c r="D113" s="71"/>
    </row>
    <row r="114" spans="4:4" s="46" customFormat="1" x14ac:dyDescent="0.25">
      <c r="D114" s="71"/>
    </row>
    <row r="115" spans="4:4" s="46" customFormat="1" x14ac:dyDescent="0.25">
      <c r="D115" s="71"/>
    </row>
    <row r="116" spans="4:4" s="46" customFormat="1" x14ac:dyDescent="0.25">
      <c r="D116" s="71"/>
    </row>
    <row r="117" spans="4:4" s="46" customFormat="1" x14ac:dyDescent="0.25">
      <c r="D117" s="71"/>
    </row>
    <row r="118" spans="4:4" s="46" customFormat="1" x14ac:dyDescent="0.25">
      <c r="D118" s="71"/>
    </row>
    <row r="119" spans="4:4" s="46" customFormat="1" x14ac:dyDescent="0.25">
      <c r="D119" s="71"/>
    </row>
    <row r="120" spans="4:4" s="46" customFormat="1" x14ac:dyDescent="0.25">
      <c r="D120" s="71"/>
    </row>
    <row r="121" spans="4:4" s="46" customFormat="1" x14ac:dyDescent="0.25">
      <c r="D121" s="71"/>
    </row>
    <row r="122" spans="4:4" s="46" customFormat="1" x14ac:dyDescent="0.25">
      <c r="D122" s="71"/>
    </row>
    <row r="123" spans="4:4" s="46" customFormat="1" x14ac:dyDescent="0.25">
      <c r="D123" s="71"/>
    </row>
    <row r="124" spans="4:4" s="46" customFormat="1" x14ac:dyDescent="0.25">
      <c r="D124" s="71"/>
    </row>
    <row r="125" spans="4:4" s="46" customFormat="1" x14ac:dyDescent="0.25">
      <c r="D125" s="71"/>
    </row>
    <row r="126" spans="4:4" s="46" customFormat="1" x14ac:dyDescent="0.25">
      <c r="D126" s="71"/>
    </row>
    <row r="127" spans="4:4" s="46" customFormat="1" x14ac:dyDescent="0.25">
      <c r="D127" s="71"/>
    </row>
    <row r="128" spans="4:4" s="46" customFormat="1" x14ac:dyDescent="0.25">
      <c r="D128" s="71"/>
    </row>
    <row r="129" spans="4:4" s="46" customFormat="1" x14ac:dyDescent="0.25">
      <c r="D129" s="71"/>
    </row>
    <row r="130" spans="4:4" s="46" customFormat="1" x14ac:dyDescent="0.25">
      <c r="D130" s="71"/>
    </row>
    <row r="131" spans="4:4" s="46" customFormat="1" x14ac:dyDescent="0.25">
      <c r="D131" s="71"/>
    </row>
    <row r="132" spans="4:4" s="46" customFormat="1" x14ac:dyDescent="0.25">
      <c r="D132" s="71"/>
    </row>
    <row r="133" spans="4:4" s="46" customFormat="1" x14ac:dyDescent="0.25">
      <c r="D133" s="71"/>
    </row>
    <row r="134" spans="4:4" s="46" customFormat="1" x14ac:dyDescent="0.25">
      <c r="D134" s="71"/>
    </row>
    <row r="135" spans="4:4" s="46" customFormat="1" x14ac:dyDescent="0.25">
      <c r="D135" s="71"/>
    </row>
    <row r="136" spans="4:4" s="46" customFormat="1" x14ac:dyDescent="0.25">
      <c r="D136" s="71"/>
    </row>
    <row r="137" spans="4:4" s="46" customFormat="1" x14ac:dyDescent="0.25">
      <c r="D137" s="71"/>
    </row>
    <row r="138" spans="4:4" s="46" customFormat="1" x14ac:dyDescent="0.25">
      <c r="D138" s="71"/>
    </row>
    <row r="139" spans="4:4" s="46" customFormat="1" x14ac:dyDescent="0.25">
      <c r="D139" s="71"/>
    </row>
    <row r="140" spans="4:4" s="46" customFormat="1" x14ac:dyDescent="0.25">
      <c r="D140" s="71"/>
    </row>
    <row r="141" spans="4:4" s="46" customFormat="1" x14ac:dyDescent="0.25">
      <c r="D141" s="71"/>
    </row>
    <row r="142" spans="4:4" s="46" customFormat="1" x14ac:dyDescent="0.25">
      <c r="D142" s="71"/>
    </row>
    <row r="143" spans="4:4" s="46" customFormat="1" x14ac:dyDescent="0.25">
      <c r="D143" s="71"/>
    </row>
    <row r="144" spans="4:4" s="46" customFormat="1" x14ac:dyDescent="0.25">
      <c r="D144" s="71"/>
    </row>
    <row r="145" spans="4:4" s="46" customFormat="1" x14ac:dyDescent="0.25">
      <c r="D145" s="71"/>
    </row>
    <row r="146" spans="4:4" s="46" customFormat="1" x14ac:dyDescent="0.25">
      <c r="D146" s="71"/>
    </row>
    <row r="147" spans="4:4" s="46" customFormat="1" x14ac:dyDescent="0.25">
      <c r="D147" s="71"/>
    </row>
    <row r="148" spans="4:4" s="46" customFormat="1" x14ac:dyDescent="0.25">
      <c r="D148" s="71"/>
    </row>
    <row r="149" spans="4:4" s="46" customFormat="1" x14ac:dyDescent="0.25">
      <c r="D149" s="71"/>
    </row>
    <row r="150" spans="4:4" s="46" customFormat="1" x14ac:dyDescent="0.25">
      <c r="D150" s="71"/>
    </row>
    <row r="151" spans="4:4" s="46" customFormat="1" x14ac:dyDescent="0.25">
      <c r="D151" s="71"/>
    </row>
    <row r="152" spans="4:4" s="46" customFormat="1" x14ac:dyDescent="0.25">
      <c r="D152" s="71"/>
    </row>
    <row r="153" spans="4:4" s="46" customFormat="1" x14ac:dyDescent="0.25">
      <c r="D153" s="71"/>
    </row>
    <row r="154" spans="4:4" s="46" customFormat="1" x14ac:dyDescent="0.25">
      <c r="D154" s="71"/>
    </row>
    <row r="155" spans="4:4" s="46" customFormat="1" x14ac:dyDescent="0.25">
      <c r="D155" s="71"/>
    </row>
    <row r="156" spans="4:4" s="46" customFormat="1" x14ac:dyDescent="0.25">
      <c r="D156" s="71"/>
    </row>
    <row r="157" spans="4:4" s="46" customFormat="1" x14ac:dyDescent="0.25">
      <c r="D157" s="71"/>
    </row>
    <row r="158" spans="4:4" s="46" customFormat="1" x14ac:dyDescent="0.25">
      <c r="D158" s="71"/>
    </row>
    <row r="159" spans="4:4" s="46" customFormat="1" x14ac:dyDescent="0.25">
      <c r="D159" s="71"/>
    </row>
    <row r="160" spans="4:4" s="46" customFormat="1" x14ac:dyDescent="0.25">
      <c r="D160" s="71"/>
    </row>
    <row r="161" spans="4:4" s="46" customFormat="1" x14ac:dyDescent="0.25">
      <c r="D161" s="71"/>
    </row>
    <row r="162" spans="4:4" s="46" customFormat="1" x14ac:dyDescent="0.25">
      <c r="D162" s="71"/>
    </row>
    <row r="163" spans="4:4" s="46" customFormat="1" x14ac:dyDescent="0.25">
      <c r="D163" s="71"/>
    </row>
    <row r="164" spans="4:4" s="46" customFormat="1" x14ac:dyDescent="0.25">
      <c r="D164" s="71"/>
    </row>
    <row r="165" spans="4:4" s="46" customFormat="1" x14ac:dyDescent="0.25">
      <c r="D165" s="71"/>
    </row>
    <row r="166" spans="4:4" s="46" customFormat="1" x14ac:dyDescent="0.25">
      <c r="D166" s="71"/>
    </row>
    <row r="167" spans="4:4" s="46" customFormat="1" x14ac:dyDescent="0.25">
      <c r="D167" s="71"/>
    </row>
    <row r="168" spans="4:4" s="46" customFormat="1" x14ac:dyDescent="0.25">
      <c r="D168" s="71"/>
    </row>
    <row r="169" spans="4:4" s="46" customFormat="1" x14ac:dyDescent="0.25">
      <c r="D169" s="71"/>
    </row>
    <row r="170" spans="4:4" s="46" customFormat="1" x14ac:dyDescent="0.25">
      <c r="D170" s="71"/>
    </row>
    <row r="171" spans="4:4" s="46" customFormat="1" x14ac:dyDescent="0.25">
      <c r="D171" s="71"/>
    </row>
    <row r="172" spans="4:4" s="46" customFormat="1" x14ac:dyDescent="0.25">
      <c r="D172" s="71"/>
    </row>
    <row r="173" spans="4:4" s="46" customFormat="1" x14ac:dyDescent="0.25">
      <c r="D173" s="71"/>
    </row>
    <row r="174" spans="4:4" s="46" customFormat="1" x14ac:dyDescent="0.25">
      <c r="D174" s="71"/>
    </row>
    <row r="175" spans="4:4" s="46" customFormat="1" x14ac:dyDescent="0.25">
      <c r="D175" s="71"/>
    </row>
    <row r="176" spans="4:4" s="46" customFormat="1" x14ac:dyDescent="0.25">
      <c r="D176" s="71"/>
    </row>
    <row r="177" spans="4:4" s="46" customFormat="1" x14ac:dyDescent="0.25">
      <c r="D177" s="71"/>
    </row>
    <row r="178" spans="4:4" s="46" customFormat="1" x14ac:dyDescent="0.25">
      <c r="D178" s="71"/>
    </row>
    <row r="179" spans="4:4" s="46" customFormat="1" x14ac:dyDescent="0.25">
      <c r="D179" s="71"/>
    </row>
    <row r="180" spans="4:4" s="46" customFormat="1" x14ac:dyDescent="0.25">
      <c r="D180" s="71"/>
    </row>
    <row r="181" spans="4:4" s="46" customFormat="1" x14ac:dyDescent="0.25">
      <c r="D181" s="71"/>
    </row>
    <row r="182" spans="4:4" s="46" customFormat="1" x14ac:dyDescent="0.25">
      <c r="D182" s="71"/>
    </row>
    <row r="183" spans="4:4" s="46" customFormat="1" x14ac:dyDescent="0.25">
      <c r="D183" s="71"/>
    </row>
    <row r="184" spans="4:4" s="46" customFormat="1" x14ac:dyDescent="0.25">
      <c r="D184" s="71"/>
    </row>
    <row r="185" spans="4:4" s="46" customFormat="1" x14ac:dyDescent="0.25">
      <c r="D185" s="71"/>
    </row>
    <row r="186" spans="4:4" s="46" customFormat="1" x14ac:dyDescent="0.25">
      <c r="D186" s="71"/>
    </row>
    <row r="187" spans="4:4" s="46" customFormat="1" x14ac:dyDescent="0.25">
      <c r="D187" s="71"/>
    </row>
    <row r="188" spans="4:4" s="46" customFormat="1" x14ac:dyDescent="0.25">
      <c r="D188" s="71"/>
    </row>
    <row r="189" spans="4:4" s="46" customFormat="1" x14ac:dyDescent="0.25">
      <c r="D189" s="71"/>
    </row>
    <row r="190" spans="4:4" s="46" customFormat="1" x14ac:dyDescent="0.25">
      <c r="D190" s="71"/>
    </row>
    <row r="191" spans="4:4" s="46" customFormat="1" x14ac:dyDescent="0.25">
      <c r="D191" s="71"/>
    </row>
  </sheetData>
  <mergeCells count="27">
    <mergeCell ref="AG4:AG5"/>
    <mergeCell ref="AH4:AH5"/>
    <mergeCell ref="AI4:AI5"/>
    <mergeCell ref="AJ4:AJ5"/>
    <mergeCell ref="B60:AJ60"/>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B1657-D65C-4285-8036-D63B0AB15689}">
  <dimension ref="A1:AK32"/>
  <sheetViews>
    <sheetView topLeftCell="A21" zoomScale="80" zoomScaleNormal="80" workbookViewId="0">
      <selection activeCell="N37" sqref="N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6.42578125" customWidth="1"/>
  </cols>
  <sheetData>
    <row r="1" spans="1:37" x14ac:dyDescent="0.25">
      <c r="A1" s="1"/>
      <c r="B1" s="288" t="s">
        <v>117</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03" t="s">
        <v>0</v>
      </c>
      <c r="C3" s="303" t="s">
        <v>1</v>
      </c>
      <c r="D3" s="303" t="s">
        <v>17</v>
      </c>
      <c r="E3" s="303" t="s">
        <v>18</v>
      </c>
      <c r="F3" s="303" t="s">
        <v>19</v>
      </c>
      <c r="G3" s="303" t="s">
        <v>2</v>
      </c>
      <c r="H3" s="303" t="s">
        <v>3</v>
      </c>
      <c r="I3" s="303" t="s">
        <v>4</v>
      </c>
      <c r="J3" s="304" t="s">
        <v>5</v>
      </c>
      <c r="K3" s="304"/>
      <c r="L3" s="304"/>
      <c r="M3" s="304"/>
      <c r="N3" s="290" t="s">
        <v>28</v>
      </c>
      <c r="O3" s="303" t="s">
        <v>20</v>
      </c>
      <c r="P3" s="314" t="s">
        <v>27</v>
      </c>
      <c r="Q3" s="314" t="s">
        <v>21</v>
      </c>
      <c r="R3" s="314" t="s">
        <v>26</v>
      </c>
      <c r="S3" s="314" t="s">
        <v>22</v>
      </c>
      <c r="T3" s="303" t="s">
        <v>29</v>
      </c>
      <c r="U3" s="303" t="s">
        <v>30</v>
      </c>
      <c r="V3" s="304" t="s">
        <v>31</v>
      </c>
      <c r="W3" s="304"/>
      <c r="X3" s="304"/>
      <c r="Y3" s="304"/>
      <c r="Z3" s="304"/>
      <c r="AA3" s="304"/>
      <c r="AB3" s="303" t="s">
        <v>36</v>
      </c>
      <c r="AC3" s="296" t="s">
        <v>37</v>
      </c>
      <c r="AD3" s="311" t="s">
        <v>118</v>
      </c>
      <c r="AE3" s="312"/>
      <c r="AF3" s="313"/>
      <c r="AG3" s="290" t="s">
        <v>16</v>
      </c>
      <c r="AH3" s="290" t="s">
        <v>25</v>
      </c>
      <c r="AI3" s="303" t="s">
        <v>23</v>
      </c>
      <c r="AJ3" s="290" t="s">
        <v>24</v>
      </c>
      <c r="AK3" s="290" t="s">
        <v>686</v>
      </c>
    </row>
    <row r="4" spans="1:37" ht="169.35" customHeight="1" x14ac:dyDescent="0.25">
      <c r="A4" s="1"/>
      <c r="B4" s="303"/>
      <c r="C4" s="303"/>
      <c r="D4" s="303"/>
      <c r="E4" s="303"/>
      <c r="F4" s="303"/>
      <c r="G4" s="303"/>
      <c r="H4" s="303"/>
      <c r="I4" s="303"/>
      <c r="J4" s="3" t="s">
        <v>6</v>
      </c>
      <c r="K4" s="3" t="s">
        <v>7</v>
      </c>
      <c r="L4" s="3" t="s">
        <v>8</v>
      </c>
      <c r="M4" s="4" t="s">
        <v>9</v>
      </c>
      <c r="N4" s="291"/>
      <c r="O4" s="303"/>
      <c r="P4" s="314"/>
      <c r="Q4" s="314"/>
      <c r="R4" s="314"/>
      <c r="S4" s="314"/>
      <c r="T4" s="303"/>
      <c r="U4" s="303"/>
      <c r="V4" s="3" t="s">
        <v>33</v>
      </c>
      <c r="W4" s="3" t="s">
        <v>34</v>
      </c>
      <c r="X4" s="3" t="s">
        <v>10</v>
      </c>
      <c r="Y4" s="3" t="s">
        <v>35</v>
      </c>
      <c r="Z4" s="3" t="s">
        <v>32</v>
      </c>
      <c r="AA4" s="3" t="s">
        <v>14</v>
      </c>
      <c r="AB4" s="303"/>
      <c r="AC4" s="297"/>
      <c r="AD4" s="3" t="s">
        <v>11</v>
      </c>
      <c r="AE4" s="3" t="s">
        <v>12</v>
      </c>
      <c r="AF4" s="3" t="s">
        <v>15</v>
      </c>
      <c r="AG4" s="291"/>
      <c r="AH4" s="291"/>
      <c r="AI4" s="303"/>
      <c r="AJ4" s="291"/>
      <c r="AK4" s="291"/>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 customHeight="1" x14ac:dyDescent="0.25">
      <c r="A6" s="1"/>
      <c r="B6" s="305" t="s">
        <v>284</v>
      </c>
      <c r="C6" s="305" t="s">
        <v>285</v>
      </c>
      <c r="D6" s="308" t="s">
        <v>286</v>
      </c>
      <c r="E6" s="308" t="s">
        <v>287</v>
      </c>
      <c r="F6" s="308" t="s">
        <v>285</v>
      </c>
      <c r="G6" s="308" t="s">
        <v>288</v>
      </c>
      <c r="H6" s="308" t="s">
        <v>41</v>
      </c>
      <c r="I6" s="308" t="s">
        <v>41</v>
      </c>
      <c r="J6" s="92" t="s">
        <v>289</v>
      </c>
      <c r="K6" s="92" t="s">
        <v>290</v>
      </c>
      <c r="L6" s="92" t="s">
        <v>240</v>
      </c>
      <c r="M6" s="93">
        <v>1165</v>
      </c>
      <c r="N6" s="308" t="s">
        <v>223</v>
      </c>
      <c r="O6" s="308" t="s">
        <v>69</v>
      </c>
      <c r="P6" s="305" t="s">
        <v>291</v>
      </c>
      <c r="Q6" s="305" t="s">
        <v>44</v>
      </c>
      <c r="R6" s="305" t="s">
        <v>292</v>
      </c>
      <c r="S6" s="305" t="s">
        <v>131</v>
      </c>
      <c r="T6" s="315">
        <v>1500000</v>
      </c>
      <c r="U6" s="305" t="s">
        <v>293</v>
      </c>
      <c r="V6" s="315">
        <v>1500000</v>
      </c>
      <c r="W6" s="305" t="s">
        <v>293</v>
      </c>
      <c r="X6" s="305" t="s">
        <v>293</v>
      </c>
      <c r="Y6" s="305" t="s">
        <v>293</v>
      </c>
      <c r="Z6" s="305" t="s">
        <v>293</v>
      </c>
      <c r="AA6" s="305" t="s">
        <v>293</v>
      </c>
      <c r="AB6" s="315">
        <v>264705.89</v>
      </c>
      <c r="AC6" s="305" t="s">
        <v>54</v>
      </c>
      <c r="AD6" s="305" t="s">
        <v>293</v>
      </c>
      <c r="AE6" s="315">
        <v>1500000</v>
      </c>
      <c r="AF6" s="308" t="s">
        <v>293</v>
      </c>
      <c r="AG6" s="308" t="s">
        <v>293</v>
      </c>
      <c r="AH6" s="317" t="s">
        <v>149</v>
      </c>
      <c r="AI6" s="317" t="s">
        <v>294</v>
      </c>
      <c r="AJ6" s="319">
        <v>45471</v>
      </c>
      <c r="AK6" s="305" t="s">
        <v>687</v>
      </c>
    </row>
    <row r="7" spans="1:37" ht="60" x14ac:dyDescent="0.25">
      <c r="A7" s="1"/>
      <c r="B7" s="306"/>
      <c r="C7" s="307"/>
      <c r="D7" s="309"/>
      <c r="E7" s="310"/>
      <c r="F7" s="309"/>
      <c r="G7" s="310"/>
      <c r="H7" s="309"/>
      <c r="I7" s="309"/>
      <c r="J7" s="92" t="s">
        <v>295</v>
      </c>
      <c r="K7" s="92" t="s">
        <v>296</v>
      </c>
      <c r="L7" s="92" t="s">
        <v>297</v>
      </c>
      <c r="M7" s="94">
        <v>2.7</v>
      </c>
      <c r="N7" s="310"/>
      <c r="O7" s="310"/>
      <c r="P7" s="306"/>
      <c r="Q7" s="306"/>
      <c r="R7" s="306"/>
      <c r="S7" s="306"/>
      <c r="T7" s="316"/>
      <c r="U7" s="306"/>
      <c r="V7" s="316"/>
      <c r="W7" s="306"/>
      <c r="X7" s="306"/>
      <c r="Y7" s="306"/>
      <c r="Z7" s="306"/>
      <c r="AA7" s="306"/>
      <c r="AB7" s="320"/>
      <c r="AC7" s="306"/>
      <c r="AD7" s="306"/>
      <c r="AE7" s="316"/>
      <c r="AF7" s="310"/>
      <c r="AG7" s="310"/>
      <c r="AH7" s="318"/>
      <c r="AI7" s="318"/>
      <c r="AJ7" s="307"/>
      <c r="AK7" s="307"/>
    </row>
    <row r="8" spans="1:37" ht="72" x14ac:dyDescent="0.25">
      <c r="A8" s="1"/>
      <c r="B8" s="305" t="s">
        <v>298</v>
      </c>
      <c r="C8" s="306" t="s">
        <v>299</v>
      </c>
      <c r="D8" s="308" t="s">
        <v>286</v>
      </c>
      <c r="E8" s="308" t="s">
        <v>287</v>
      </c>
      <c r="F8" s="305" t="s">
        <v>299</v>
      </c>
      <c r="G8" s="308" t="s">
        <v>288</v>
      </c>
      <c r="H8" s="305" t="s">
        <v>41</v>
      </c>
      <c r="I8" s="305" t="s">
        <v>41</v>
      </c>
      <c r="J8" s="95" t="s">
        <v>289</v>
      </c>
      <c r="K8" s="95" t="s">
        <v>290</v>
      </c>
      <c r="L8" s="95" t="s">
        <v>240</v>
      </c>
      <c r="M8" s="96">
        <v>1500</v>
      </c>
      <c r="N8" s="308" t="s">
        <v>223</v>
      </c>
      <c r="O8" s="308" t="s">
        <v>69</v>
      </c>
      <c r="P8" s="305" t="s">
        <v>291</v>
      </c>
      <c r="Q8" s="305" t="s">
        <v>44</v>
      </c>
      <c r="R8" s="305" t="s">
        <v>292</v>
      </c>
      <c r="S8" s="305" t="s">
        <v>131</v>
      </c>
      <c r="T8" s="315">
        <v>2000000</v>
      </c>
      <c r="U8" s="305" t="s">
        <v>293</v>
      </c>
      <c r="V8" s="315">
        <v>2000000</v>
      </c>
      <c r="W8" s="305" t="s">
        <v>293</v>
      </c>
      <c r="X8" s="305" t="s">
        <v>293</v>
      </c>
      <c r="Y8" s="305" t="s">
        <v>293</v>
      </c>
      <c r="Z8" s="305" t="s">
        <v>293</v>
      </c>
      <c r="AA8" s="305" t="s">
        <v>293</v>
      </c>
      <c r="AB8" s="316">
        <v>352941.18</v>
      </c>
      <c r="AC8" s="305" t="s">
        <v>54</v>
      </c>
      <c r="AD8" s="305" t="s">
        <v>293</v>
      </c>
      <c r="AE8" s="315">
        <v>2000000</v>
      </c>
      <c r="AF8" s="308" t="s">
        <v>293</v>
      </c>
      <c r="AG8" s="308" t="s">
        <v>293</v>
      </c>
      <c r="AH8" s="321" t="s">
        <v>300</v>
      </c>
      <c r="AI8" s="321" t="s">
        <v>301</v>
      </c>
      <c r="AJ8" s="323">
        <v>45504</v>
      </c>
      <c r="AK8" s="306" t="s">
        <v>687</v>
      </c>
    </row>
    <row r="9" spans="1:37" ht="60" x14ac:dyDescent="0.25">
      <c r="A9" s="59"/>
      <c r="B9" s="306"/>
      <c r="C9" s="307"/>
      <c r="D9" s="309"/>
      <c r="E9" s="310"/>
      <c r="F9" s="307"/>
      <c r="G9" s="310"/>
      <c r="H9" s="307"/>
      <c r="I9" s="307"/>
      <c r="J9" s="95" t="s">
        <v>295</v>
      </c>
      <c r="K9" s="95" t="s">
        <v>296</v>
      </c>
      <c r="L9" s="95" t="s">
        <v>297</v>
      </c>
      <c r="M9" s="95">
        <v>2.95</v>
      </c>
      <c r="N9" s="310"/>
      <c r="O9" s="310"/>
      <c r="P9" s="306"/>
      <c r="Q9" s="306"/>
      <c r="R9" s="306"/>
      <c r="S9" s="306"/>
      <c r="T9" s="316"/>
      <c r="U9" s="306"/>
      <c r="V9" s="316"/>
      <c r="W9" s="306"/>
      <c r="X9" s="306"/>
      <c r="Y9" s="306"/>
      <c r="Z9" s="306"/>
      <c r="AA9" s="306"/>
      <c r="AB9" s="320"/>
      <c r="AC9" s="306"/>
      <c r="AD9" s="306"/>
      <c r="AE9" s="316"/>
      <c r="AF9" s="310"/>
      <c r="AG9" s="310"/>
      <c r="AH9" s="322"/>
      <c r="AI9" s="322"/>
      <c r="AJ9" s="307"/>
      <c r="AK9" s="307"/>
    </row>
    <row r="10" spans="1:37" ht="72" x14ac:dyDescent="0.25">
      <c r="A10" s="60"/>
      <c r="B10" s="305" t="s">
        <v>302</v>
      </c>
      <c r="C10" s="305" t="s">
        <v>303</v>
      </c>
      <c r="D10" s="305" t="s">
        <v>286</v>
      </c>
      <c r="E10" s="305" t="s">
        <v>287</v>
      </c>
      <c r="F10" s="305" t="s">
        <v>303</v>
      </c>
      <c r="G10" s="305" t="s">
        <v>288</v>
      </c>
      <c r="H10" s="305" t="s">
        <v>41</v>
      </c>
      <c r="I10" s="305" t="s">
        <v>41</v>
      </c>
      <c r="J10" s="95" t="s">
        <v>289</v>
      </c>
      <c r="K10" s="95" t="s">
        <v>290</v>
      </c>
      <c r="L10" s="95" t="s">
        <v>240</v>
      </c>
      <c r="M10" s="96">
        <v>777</v>
      </c>
      <c r="N10" s="305" t="s">
        <v>223</v>
      </c>
      <c r="O10" s="305" t="s">
        <v>69</v>
      </c>
      <c r="P10" s="305" t="s">
        <v>291</v>
      </c>
      <c r="Q10" s="305" t="s">
        <v>44</v>
      </c>
      <c r="R10" s="305" t="s">
        <v>292</v>
      </c>
      <c r="S10" s="305" t="s">
        <v>131</v>
      </c>
      <c r="T10" s="315">
        <v>1000000</v>
      </c>
      <c r="U10" s="305" t="s">
        <v>293</v>
      </c>
      <c r="V10" s="315">
        <v>1000000</v>
      </c>
      <c r="W10" s="305" t="s">
        <v>293</v>
      </c>
      <c r="X10" s="305" t="s">
        <v>293</v>
      </c>
      <c r="Y10" s="305" t="s">
        <v>293</v>
      </c>
      <c r="Z10" s="305" t="s">
        <v>293</v>
      </c>
      <c r="AA10" s="325" t="s">
        <v>293</v>
      </c>
      <c r="AB10" s="315">
        <v>176470.59</v>
      </c>
      <c r="AC10" s="305" t="s">
        <v>54</v>
      </c>
      <c r="AD10" s="305" t="s">
        <v>293</v>
      </c>
      <c r="AE10" s="315">
        <v>1000000</v>
      </c>
      <c r="AF10" s="305" t="s">
        <v>293</v>
      </c>
      <c r="AG10" s="305" t="s">
        <v>293</v>
      </c>
      <c r="AH10" s="321" t="s">
        <v>304</v>
      </c>
      <c r="AI10" s="321" t="s">
        <v>305</v>
      </c>
      <c r="AJ10" s="319">
        <v>45596</v>
      </c>
      <c r="AK10" s="305" t="s">
        <v>687</v>
      </c>
    </row>
    <row r="11" spans="1:37" ht="60" x14ac:dyDescent="0.25">
      <c r="A11" s="1"/>
      <c r="B11" s="307"/>
      <c r="C11" s="307"/>
      <c r="D11" s="307"/>
      <c r="E11" s="307"/>
      <c r="F11" s="307"/>
      <c r="G11" s="307"/>
      <c r="H11" s="307"/>
      <c r="I11" s="307"/>
      <c r="J11" s="95" t="s">
        <v>295</v>
      </c>
      <c r="K11" s="95" t="s">
        <v>296</v>
      </c>
      <c r="L11" s="95" t="s">
        <v>297</v>
      </c>
      <c r="M11" s="95">
        <v>1.3</v>
      </c>
      <c r="N11" s="307"/>
      <c r="O11" s="307"/>
      <c r="P11" s="307"/>
      <c r="Q11" s="307"/>
      <c r="R11" s="307"/>
      <c r="S11" s="307"/>
      <c r="T11" s="320"/>
      <c r="U11" s="307"/>
      <c r="V11" s="320"/>
      <c r="W11" s="307"/>
      <c r="X11" s="307"/>
      <c r="Y11" s="307"/>
      <c r="Z11" s="307"/>
      <c r="AA11" s="326"/>
      <c r="AB11" s="320"/>
      <c r="AC11" s="307"/>
      <c r="AD11" s="307"/>
      <c r="AE11" s="320"/>
      <c r="AF11" s="307"/>
      <c r="AG11" s="307"/>
      <c r="AH11" s="324"/>
      <c r="AI11" s="324"/>
      <c r="AJ11" s="307"/>
      <c r="AK11" s="307"/>
    </row>
    <row r="12" spans="1:37" ht="72" x14ac:dyDescent="0.25">
      <c r="A12" s="1"/>
      <c r="B12" s="305" t="s">
        <v>306</v>
      </c>
      <c r="C12" s="305" t="s">
        <v>307</v>
      </c>
      <c r="D12" s="305" t="s">
        <v>286</v>
      </c>
      <c r="E12" s="305" t="s">
        <v>287</v>
      </c>
      <c r="F12" s="305" t="s">
        <v>308</v>
      </c>
      <c r="G12" s="305" t="s">
        <v>288</v>
      </c>
      <c r="H12" s="305" t="s">
        <v>41</v>
      </c>
      <c r="I12" s="305" t="s">
        <v>41</v>
      </c>
      <c r="J12" s="95" t="s">
        <v>289</v>
      </c>
      <c r="K12" s="95" t="s">
        <v>290</v>
      </c>
      <c r="L12" s="95" t="s">
        <v>240</v>
      </c>
      <c r="M12" s="96">
        <v>780</v>
      </c>
      <c r="N12" s="305" t="s">
        <v>223</v>
      </c>
      <c r="O12" s="305" t="s">
        <v>69</v>
      </c>
      <c r="P12" s="305" t="s">
        <v>291</v>
      </c>
      <c r="Q12" s="305" t="s">
        <v>44</v>
      </c>
      <c r="R12" s="305" t="s">
        <v>292</v>
      </c>
      <c r="S12" s="305" t="s">
        <v>131</v>
      </c>
      <c r="T12" s="315">
        <v>3500000</v>
      </c>
      <c r="U12" s="305" t="s">
        <v>293</v>
      </c>
      <c r="V12" s="315">
        <v>3500000</v>
      </c>
      <c r="W12" s="305" t="s">
        <v>293</v>
      </c>
      <c r="X12" s="305" t="s">
        <v>293</v>
      </c>
      <c r="Y12" s="305" t="s">
        <v>293</v>
      </c>
      <c r="Z12" s="305" t="s">
        <v>293</v>
      </c>
      <c r="AA12" s="325" t="s">
        <v>293</v>
      </c>
      <c r="AB12" s="315">
        <v>617647.06999999995</v>
      </c>
      <c r="AC12" s="305" t="s">
        <v>54</v>
      </c>
      <c r="AD12" s="305" t="s">
        <v>293</v>
      </c>
      <c r="AE12" s="315">
        <v>3500000</v>
      </c>
      <c r="AF12" s="305" t="s">
        <v>293</v>
      </c>
      <c r="AG12" s="305" t="s">
        <v>293</v>
      </c>
      <c r="AH12" s="321" t="s">
        <v>309</v>
      </c>
      <c r="AI12" s="321" t="s">
        <v>314</v>
      </c>
      <c r="AJ12" s="319">
        <v>45747</v>
      </c>
      <c r="AK12" s="305" t="s">
        <v>687</v>
      </c>
    </row>
    <row r="13" spans="1:37" ht="60" x14ac:dyDescent="0.25">
      <c r="A13" s="1"/>
      <c r="B13" s="306"/>
      <c r="C13" s="306"/>
      <c r="D13" s="306"/>
      <c r="E13" s="306"/>
      <c r="F13" s="307"/>
      <c r="G13" s="306"/>
      <c r="H13" s="307"/>
      <c r="I13" s="307"/>
      <c r="J13" s="95" t="s">
        <v>295</v>
      </c>
      <c r="K13" s="95" t="s">
        <v>296</v>
      </c>
      <c r="L13" s="95" t="s">
        <v>297</v>
      </c>
      <c r="M13" s="97">
        <v>2</v>
      </c>
      <c r="N13" s="306"/>
      <c r="O13" s="306"/>
      <c r="P13" s="306"/>
      <c r="Q13" s="306"/>
      <c r="R13" s="306"/>
      <c r="S13" s="306"/>
      <c r="T13" s="316"/>
      <c r="U13" s="306"/>
      <c r="V13" s="316"/>
      <c r="W13" s="306"/>
      <c r="X13" s="306"/>
      <c r="Y13" s="306"/>
      <c r="Z13" s="306"/>
      <c r="AA13" s="329"/>
      <c r="AB13" s="316"/>
      <c r="AC13" s="306"/>
      <c r="AD13" s="306"/>
      <c r="AE13" s="316"/>
      <c r="AF13" s="306"/>
      <c r="AG13" s="306"/>
      <c r="AH13" s="322"/>
      <c r="AI13" s="322"/>
      <c r="AJ13" s="306"/>
      <c r="AK13" s="306"/>
    </row>
    <row r="14" spans="1:37" ht="72" x14ac:dyDescent="0.25">
      <c r="A14" s="98"/>
      <c r="B14" s="306"/>
      <c r="C14" s="306"/>
      <c r="D14" s="306"/>
      <c r="E14" s="306"/>
      <c r="F14" s="305" t="s">
        <v>311</v>
      </c>
      <c r="G14" s="306"/>
      <c r="H14" s="305" t="s">
        <v>41</v>
      </c>
      <c r="I14" s="305" t="s">
        <v>41</v>
      </c>
      <c r="J14" s="95" t="s">
        <v>289</v>
      </c>
      <c r="K14" s="95" t="s">
        <v>290</v>
      </c>
      <c r="L14" s="95" t="s">
        <v>240</v>
      </c>
      <c r="M14" s="96">
        <v>1150</v>
      </c>
      <c r="N14" s="306"/>
      <c r="O14" s="306"/>
      <c r="P14" s="306"/>
      <c r="Q14" s="306"/>
      <c r="R14" s="306"/>
      <c r="S14" s="306"/>
      <c r="T14" s="316"/>
      <c r="U14" s="306"/>
      <c r="V14" s="316"/>
      <c r="W14" s="306"/>
      <c r="X14" s="306"/>
      <c r="Y14" s="306"/>
      <c r="Z14" s="306"/>
      <c r="AA14" s="329"/>
      <c r="AB14" s="316"/>
      <c r="AC14" s="306"/>
      <c r="AD14" s="306"/>
      <c r="AE14" s="316"/>
      <c r="AF14" s="306"/>
      <c r="AG14" s="306"/>
      <c r="AH14" s="322"/>
      <c r="AI14" s="322"/>
      <c r="AJ14" s="306"/>
      <c r="AK14" s="306"/>
    </row>
    <row r="15" spans="1:37" ht="60" x14ac:dyDescent="0.25">
      <c r="A15" s="98"/>
      <c r="B15" s="307"/>
      <c r="C15" s="307"/>
      <c r="D15" s="307"/>
      <c r="E15" s="307"/>
      <c r="F15" s="307"/>
      <c r="G15" s="307"/>
      <c r="H15" s="307"/>
      <c r="I15" s="307"/>
      <c r="J15" s="95" t="s">
        <v>295</v>
      </c>
      <c r="K15" s="95" t="s">
        <v>296</v>
      </c>
      <c r="L15" s="95" t="s">
        <v>297</v>
      </c>
      <c r="M15" s="97">
        <v>2.5</v>
      </c>
      <c r="N15" s="307"/>
      <c r="O15" s="307"/>
      <c r="P15" s="307"/>
      <c r="Q15" s="307"/>
      <c r="R15" s="307"/>
      <c r="S15" s="307"/>
      <c r="T15" s="320"/>
      <c r="U15" s="307"/>
      <c r="V15" s="320"/>
      <c r="W15" s="307"/>
      <c r="X15" s="307"/>
      <c r="Y15" s="307"/>
      <c r="Z15" s="307"/>
      <c r="AA15" s="326"/>
      <c r="AB15" s="320"/>
      <c r="AC15" s="307"/>
      <c r="AD15" s="307"/>
      <c r="AE15" s="320"/>
      <c r="AF15" s="307"/>
      <c r="AG15" s="307"/>
      <c r="AH15" s="324"/>
      <c r="AI15" s="324"/>
      <c r="AJ15" s="307"/>
      <c r="AK15" s="307"/>
    </row>
    <row r="16" spans="1:37" ht="72" x14ac:dyDescent="0.25">
      <c r="A16" s="98"/>
      <c r="B16" s="327" t="s">
        <v>312</v>
      </c>
      <c r="C16" s="327" t="s">
        <v>313</v>
      </c>
      <c r="D16" s="327" t="s">
        <v>286</v>
      </c>
      <c r="E16" s="327" t="s">
        <v>287</v>
      </c>
      <c r="F16" s="327" t="s">
        <v>313</v>
      </c>
      <c r="G16" s="327" t="s">
        <v>288</v>
      </c>
      <c r="H16" s="327" t="s">
        <v>41</v>
      </c>
      <c r="I16" s="327" t="s">
        <v>41</v>
      </c>
      <c r="J16" s="208" t="s">
        <v>289</v>
      </c>
      <c r="K16" s="208" t="s">
        <v>290</v>
      </c>
      <c r="L16" s="208" t="s">
        <v>240</v>
      </c>
      <c r="M16" s="209">
        <v>1100</v>
      </c>
      <c r="N16" s="327" t="s">
        <v>223</v>
      </c>
      <c r="O16" s="327" t="s">
        <v>69</v>
      </c>
      <c r="P16" s="327" t="s">
        <v>291</v>
      </c>
      <c r="Q16" s="327" t="s">
        <v>44</v>
      </c>
      <c r="R16" s="327" t="s">
        <v>292</v>
      </c>
      <c r="S16" s="327" t="s">
        <v>131</v>
      </c>
      <c r="T16" s="330">
        <v>1500000</v>
      </c>
      <c r="U16" s="327" t="s">
        <v>293</v>
      </c>
      <c r="V16" s="330">
        <v>1500000</v>
      </c>
      <c r="W16" s="327" t="s">
        <v>293</v>
      </c>
      <c r="X16" s="327" t="s">
        <v>293</v>
      </c>
      <c r="Y16" s="327" t="s">
        <v>293</v>
      </c>
      <c r="Z16" s="327" t="s">
        <v>293</v>
      </c>
      <c r="AA16" s="334" t="s">
        <v>293</v>
      </c>
      <c r="AB16" s="330">
        <v>264705.89</v>
      </c>
      <c r="AC16" s="327" t="s">
        <v>54</v>
      </c>
      <c r="AD16" s="327" t="s">
        <v>293</v>
      </c>
      <c r="AE16" s="330">
        <v>1500000</v>
      </c>
      <c r="AF16" s="327" t="s">
        <v>293</v>
      </c>
      <c r="AG16" s="327" t="s">
        <v>293</v>
      </c>
      <c r="AH16" s="332" t="s">
        <v>314</v>
      </c>
      <c r="AI16" s="332" t="s">
        <v>315</v>
      </c>
      <c r="AJ16" s="305"/>
      <c r="AK16" s="305" t="s">
        <v>687</v>
      </c>
    </row>
    <row r="17" spans="1:37" ht="60" x14ac:dyDescent="0.25">
      <c r="A17" s="98"/>
      <c r="B17" s="328"/>
      <c r="C17" s="328"/>
      <c r="D17" s="328"/>
      <c r="E17" s="328"/>
      <c r="F17" s="328"/>
      <c r="G17" s="328"/>
      <c r="H17" s="328"/>
      <c r="I17" s="328"/>
      <c r="J17" s="208" t="s">
        <v>295</v>
      </c>
      <c r="K17" s="208" t="s">
        <v>296</v>
      </c>
      <c r="L17" s="208" t="s">
        <v>297</v>
      </c>
      <c r="M17" s="208">
        <v>0.03</v>
      </c>
      <c r="N17" s="328"/>
      <c r="O17" s="328"/>
      <c r="P17" s="328"/>
      <c r="Q17" s="328"/>
      <c r="R17" s="328"/>
      <c r="S17" s="328"/>
      <c r="T17" s="331"/>
      <c r="U17" s="328"/>
      <c r="V17" s="331"/>
      <c r="W17" s="328"/>
      <c r="X17" s="328"/>
      <c r="Y17" s="328"/>
      <c r="Z17" s="328"/>
      <c r="AA17" s="335"/>
      <c r="AB17" s="331"/>
      <c r="AC17" s="328"/>
      <c r="AD17" s="328"/>
      <c r="AE17" s="331"/>
      <c r="AF17" s="328"/>
      <c r="AG17" s="328"/>
      <c r="AH17" s="333"/>
      <c r="AI17" s="333"/>
      <c r="AJ17" s="307"/>
      <c r="AK17" s="307"/>
    </row>
    <row r="18" spans="1:37" ht="96" x14ac:dyDescent="0.25">
      <c r="A18" s="99"/>
      <c r="B18" s="305" t="s">
        <v>316</v>
      </c>
      <c r="C18" s="305" t="s">
        <v>317</v>
      </c>
      <c r="D18" s="305" t="s">
        <v>318</v>
      </c>
      <c r="E18" s="305" t="s">
        <v>319</v>
      </c>
      <c r="F18" s="305" t="s">
        <v>320</v>
      </c>
      <c r="G18" s="305" t="s">
        <v>321</v>
      </c>
      <c r="H18" s="305" t="s">
        <v>41</v>
      </c>
      <c r="I18" s="305" t="s">
        <v>41</v>
      </c>
      <c r="J18" s="95" t="s">
        <v>322</v>
      </c>
      <c r="K18" s="95" t="s">
        <v>323</v>
      </c>
      <c r="L18" s="95" t="s">
        <v>222</v>
      </c>
      <c r="M18" s="96">
        <v>1</v>
      </c>
      <c r="N18" s="305" t="s">
        <v>223</v>
      </c>
      <c r="O18" s="305" t="s">
        <v>69</v>
      </c>
      <c r="P18" s="305" t="s">
        <v>291</v>
      </c>
      <c r="Q18" s="305" t="s">
        <v>44</v>
      </c>
      <c r="R18" s="305" t="s">
        <v>292</v>
      </c>
      <c r="S18" s="305" t="s">
        <v>131</v>
      </c>
      <c r="T18" s="315">
        <v>2900000</v>
      </c>
      <c r="U18" s="305" t="s">
        <v>293</v>
      </c>
      <c r="V18" s="315">
        <v>2900000</v>
      </c>
      <c r="W18" s="305" t="s">
        <v>293</v>
      </c>
      <c r="X18" s="305" t="s">
        <v>293</v>
      </c>
      <c r="Y18" s="305" t="s">
        <v>293</v>
      </c>
      <c r="Z18" s="305" t="s">
        <v>293</v>
      </c>
      <c r="AA18" s="325" t="s">
        <v>293</v>
      </c>
      <c r="AB18" s="315">
        <v>511764.72</v>
      </c>
      <c r="AC18" s="305" t="s">
        <v>54</v>
      </c>
      <c r="AD18" s="305" t="s">
        <v>293</v>
      </c>
      <c r="AE18" s="315">
        <v>2900000</v>
      </c>
      <c r="AF18" s="305" t="s">
        <v>293</v>
      </c>
      <c r="AG18" s="305" t="s">
        <v>293</v>
      </c>
      <c r="AH18" s="321" t="s">
        <v>300</v>
      </c>
      <c r="AI18" s="321" t="s">
        <v>301</v>
      </c>
      <c r="AJ18" s="319">
        <v>45516</v>
      </c>
      <c r="AK18" s="336"/>
    </row>
    <row r="19" spans="1:37" ht="96" x14ac:dyDescent="0.25">
      <c r="A19" s="99"/>
      <c r="B19" s="306"/>
      <c r="C19" s="306"/>
      <c r="D19" s="306"/>
      <c r="E19" s="306"/>
      <c r="F19" s="307"/>
      <c r="G19" s="306"/>
      <c r="H19" s="307"/>
      <c r="I19" s="307"/>
      <c r="J19" s="95" t="s">
        <v>324</v>
      </c>
      <c r="K19" s="95" t="s">
        <v>325</v>
      </c>
      <c r="L19" s="95" t="s">
        <v>222</v>
      </c>
      <c r="M19" s="97">
        <v>1</v>
      </c>
      <c r="N19" s="306"/>
      <c r="O19" s="306"/>
      <c r="P19" s="306"/>
      <c r="Q19" s="306"/>
      <c r="R19" s="306"/>
      <c r="S19" s="306"/>
      <c r="T19" s="316"/>
      <c r="U19" s="306"/>
      <c r="V19" s="316"/>
      <c r="W19" s="306"/>
      <c r="X19" s="306"/>
      <c r="Y19" s="306"/>
      <c r="Z19" s="306"/>
      <c r="AA19" s="329"/>
      <c r="AB19" s="316"/>
      <c r="AC19" s="306"/>
      <c r="AD19" s="306"/>
      <c r="AE19" s="316"/>
      <c r="AF19" s="306"/>
      <c r="AG19" s="306"/>
      <c r="AH19" s="322"/>
      <c r="AI19" s="322"/>
      <c r="AJ19" s="306"/>
      <c r="AK19" s="337"/>
    </row>
    <row r="20" spans="1:37" ht="96" x14ac:dyDescent="0.25">
      <c r="A20" s="99"/>
      <c r="B20" s="306"/>
      <c r="C20" s="306"/>
      <c r="D20" s="306"/>
      <c r="E20" s="306"/>
      <c r="F20" s="305" t="s">
        <v>326</v>
      </c>
      <c r="G20" s="306"/>
      <c r="H20" s="305" t="s">
        <v>41</v>
      </c>
      <c r="I20" s="305" t="s">
        <v>41</v>
      </c>
      <c r="J20" s="95" t="s">
        <v>322</v>
      </c>
      <c r="K20" s="95" t="s">
        <v>323</v>
      </c>
      <c r="L20" s="95" t="s">
        <v>222</v>
      </c>
      <c r="M20" s="96">
        <v>1</v>
      </c>
      <c r="N20" s="306"/>
      <c r="O20" s="306"/>
      <c r="P20" s="306"/>
      <c r="Q20" s="306"/>
      <c r="R20" s="306"/>
      <c r="S20" s="306"/>
      <c r="T20" s="316"/>
      <c r="U20" s="306"/>
      <c r="V20" s="316"/>
      <c r="W20" s="306"/>
      <c r="X20" s="306"/>
      <c r="Y20" s="306"/>
      <c r="Z20" s="306"/>
      <c r="AA20" s="329"/>
      <c r="AB20" s="316"/>
      <c r="AC20" s="306"/>
      <c r="AD20" s="306"/>
      <c r="AE20" s="316"/>
      <c r="AF20" s="306"/>
      <c r="AG20" s="306"/>
      <c r="AH20" s="322"/>
      <c r="AI20" s="322"/>
      <c r="AJ20" s="306"/>
      <c r="AK20" s="337"/>
    </row>
    <row r="21" spans="1:37" ht="96" x14ac:dyDescent="0.25">
      <c r="A21" s="99"/>
      <c r="B21" s="307"/>
      <c r="C21" s="307"/>
      <c r="D21" s="307"/>
      <c r="E21" s="307"/>
      <c r="F21" s="307"/>
      <c r="G21" s="307"/>
      <c r="H21" s="307"/>
      <c r="I21" s="307"/>
      <c r="J21" s="95" t="s">
        <v>324</v>
      </c>
      <c r="K21" s="95" t="s">
        <v>325</v>
      </c>
      <c r="L21" s="95" t="s">
        <v>222</v>
      </c>
      <c r="M21" s="97">
        <v>1</v>
      </c>
      <c r="N21" s="307"/>
      <c r="O21" s="307"/>
      <c r="P21" s="307"/>
      <c r="Q21" s="307"/>
      <c r="R21" s="307"/>
      <c r="S21" s="307"/>
      <c r="T21" s="320"/>
      <c r="U21" s="307"/>
      <c r="V21" s="320"/>
      <c r="W21" s="307"/>
      <c r="X21" s="307"/>
      <c r="Y21" s="307"/>
      <c r="Z21" s="307"/>
      <c r="AA21" s="326"/>
      <c r="AB21" s="320"/>
      <c r="AC21" s="307"/>
      <c r="AD21" s="307"/>
      <c r="AE21" s="320"/>
      <c r="AF21" s="307"/>
      <c r="AG21" s="307"/>
      <c r="AH21" s="324"/>
      <c r="AI21" s="324"/>
      <c r="AJ21" s="307"/>
      <c r="AK21" s="338"/>
    </row>
    <row r="22" spans="1:37" ht="96" x14ac:dyDescent="0.25">
      <c r="A22" s="99"/>
      <c r="B22" s="305" t="s">
        <v>327</v>
      </c>
      <c r="C22" s="305" t="s">
        <v>328</v>
      </c>
      <c r="D22" s="305" t="s">
        <v>318</v>
      </c>
      <c r="E22" s="305" t="s">
        <v>329</v>
      </c>
      <c r="F22" s="305" t="s">
        <v>328</v>
      </c>
      <c r="G22" s="305" t="s">
        <v>321</v>
      </c>
      <c r="H22" s="305" t="s">
        <v>41</v>
      </c>
      <c r="I22" s="305" t="s">
        <v>41</v>
      </c>
      <c r="J22" s="95" t="s">
        <v>322</v>
      </c>
      <c r="K22" s="95" t="s">
        <v>323</v>
      </c>
      <c r="L22" s="95" t="s">
        <v>222</v>
      </c>
      <c r="M22" s="96">
        <v>1</v>
      </c>
      <c r="N22" s="305" t="s">
        <v>223</v>
      </c>
      <c r="O22" s="305" t="s">
        <v>69</v>
      </c>
      <c r="P22" s="305" t="s">
        <v>291</v>
      </c>
      <c r="Q22" s="305" t="s">
        <v>44</v>
      </c>
      <c r="R22" s="305" t="s">
        <v>292</v>
      </c>
      <c r="S22" s="305" t="s">
        <v>131</v>
      </c>
      <c r="T22" s="315">
        <v>1100000</v>
      </c>
      <c r="U22" s="305" t="s">
        <v>293</v>
      </c>
      <c r="V22" s="315">
        <v>1100000</v>
      </c>
      <c r="W22" s="305" t="s">
        <v>293</v>
      </c>
      <c r="X22" s="305" t="s">
        <v>293</v>
      </c>
      <c r="Y22" s="305" t="s">
        <v>293</v>
      </c>
      <c r="Z22" s="305" t="s">
        <v>293</v>
      </c>
      <c r="AA22" s="325" t="s">
        <v>293</v>
      </c>
      <c r="AB22" s="315">
        <v>194117.65</v>
      </c>
      <c r="AC22" s="305" t="s">
        <v>54</v>
      </c>
      <c r="AD22" s="305" t="s">
        <v>293</v>
      </c>
      <c r="AE22" s="315">
        <v>1100000</v>
      </c>
      <c r="AF22" s="305" t="s">
        <v>293</v>
      </c>
      <c r="AG22" s="305" t="s">
        <v>293</v>
      </c>
      <c r="AH22" s="321" t="s">
        <v>309</v>
      </c>
      <c r="AI22" s="321" t="s">
        <v>310</v>
      </c>
      <c r="AJ22" s="336"/>
      <c r="AK22" s="336"/>
    </row>
    <row r="23" spans="1:37" ht="96" x14ac:dyDescent="0.25">
      <c r="A23" s="99"/>
      <c r="B23" s="307"/>
      <c r="C23" s="307"/>
      <c r="D23" s="307"/>
      <c r="E23" s="307"/>
      <c r="F23" s="307"/>
      <c r="G23" s="307"/>
      <c r="H23" s="307"/>
      <c r="I23" s="307"/>
      <c r="J23" s="95" t="s">
        <v>324</v>
      </c>
      <c r="K23" s="95" t="s">
        <v>325</v>
      </c>
      <c r="L23" s="95" t="s">
        <v>222</v>
      </c>
      <c r="M23" s="97">
        <v>1</v>
      </c>
      <c r="N23" s="307"/>
      <c r="O23" s="307"/>
      <c r="P23" s="307"/>
      <c r="Q23" s="307"/>
      <c r="R23" s="307"/>
      <c r="S23" s="307"/>
      <c r="T23" s="320"/>
      <c r="U23" s="307"/>
      <c r="V23" s="320"/>
      <c r="W23" s="307"/>
      <c r="X23" s="307"/>
      <c r="Y23" s="307"/>
      <c r="Z23" s="307"/>
      <c r="AA23" s="326"/>
      <c r="AB23" s="320"/>
      <c r="AC23" s="307"/>
      <c r="AD23" s="307"/>
      <c r="AE23" s="320"/>
      <c r="AF23" s="307"/>
      <c r="AG23" s="307"/>
      <c r="AH23" s="324"/>
      <c r="AI23" s="324"/>
      <c r="AJ23" s="338"/>
      <c r="AK23" s="338"/>
    </row>
    <row r="24" spans="1:37" ht="72" x14ac:dyDescent="0.25">
      <c r="A24" s="99"/>
      <c r="B24" s="305" t="s">
        <v>745</v>
      </c>
      <c r="C24" s="305" t="s">
        <v>746</v>
      </c>
      <c r="D24" s="305" t="s">
        <v>286</v>
      </c>
      <c r="E24" s="305" t="s">
        <v>287</v>
      </c>
      <c r="F24" s="305" t="s">
        <v>746</v>
      </c>
      <c r="G24" s="305" t="s">
        <v>288</v>
      </c>
      <c r="H24" s="305" t="s">
        <v>41</v>
      </c>
      <c r="I24" s="305" t="s">
        <v>41</v>
      </c>
      <c r="J24" s="95" t="s">
        <v>289</v>
      </c>
      <c r="K24" s="95" t="s">
        <v>290</v>
      </c>
      <c r="L24" s="95" t="s">
        <v>240</v>
      </c>
      <c r="M24" s="96">
        <v>900</v>
      </c>
      <c r="N24" s="305" t="s">
        <v>223</v>
      </c>
      <c r="O24" s="305" t="s">
        <v>69</v>
      </c>
      <c r="P24" s="305" t="s">
        <v>291</v>
      </c>
      <c r="Q24" s="305" t="s">
        <v>44</v>
      </c>
      <c r="R24" s="305" t="s">
        <v>292</v>
      </c>
      <c r="S24" s="305" t="s">
        <v>131</v>
      </c>
      <c r="T24" s="315">
        <v>1500000</v>
      </c>
      <c r="U24" s="305" t="s">
        <v>293</v>
      </c>
      <c r="V24" s="315">
        <v>1500000</v>
      </c>
      <c r="W24" s="305" t="s">
        <v>293</v>
      </c>
      <c r="X24" s="305" t="s">
        <v>293</v>
      </c>
      <c r="Y24" s="305" t="s">
        <v>293</v>
      </c>
      <c r="Z24" s="305" t="s">
        <v>293</v>
      </c>
      <c r="AA24" s="305" t="s">
        <v>293</v>
      </c>
      <c r="AB24" s="315">
        <v>264705.89</v>
      </c>
      <c r="AC24" s="305" t="s">
        <v>54</v>
      </c>
      <c r="AD24" s="305" t="s">
        <v>293</v>
      </c>
      <c r="AE24" s="315">
        <v>1500000</v>
      </c>
      <c r="AF24" s="305" t="s">
        <v>293</v>
      </c>
      <c r="AG24" s="305" t="s">
        <v>293</v>
      </c>
      <c r="AH24" s="321" t="s">
        <v>647</v>
      </c>
      <c r="AI24" s="321" t="s">
        <v>648</v>
      </c>
      <c r="AJ24" s="199"/>
      <c r="AK24" s="305" t="s">
        <v>687</v>
      </c>
    </row>
    <row r="25" spans="1:37" ht="60" x14ac:dyDescent="0.25">
      <c r="B25" s="307"/>
      <c r="C25" s="307"/>
      <c r="D25" s="307"/>
      <c r="E25" s="307"/>
      <c r="F25" s="307"/>
      <c r="G25" s="307"/>
      <c r="H25" s="307"/>
      <c r="I25" s="307"/>
      <c r="J25" s="95" t="s">
        <v>295</v>
      </c>
      <c r="K25" s="95" t="s">
        <v>296</v>
      </c>
      <c r="L25" s="95" t="s">
        <v>297</v>
      </c>
      <c r="M25" s="95">
        <v>1.3</v>
      </c>
      <c r="N25" s="307"/>
      <c r="O25" s="307"/>
      <c r="P25" s="307"/>
      <c r="Q25" s="307"/>
      <c r="R25" s="307"/>
      <c r="S25" s="307"/>
      <c r="T25" s="320"/>
      <c r="U25" s="307"/>
      <c r="V25" s="320"/>
      <c r="W25" s="307"/>
      <c r="X25" s="307"/>
      <c r="Y25" s="307"/>
      <c r="Z25" s="307"/>
      <c r="AA25" s="307"/>
      <c r="AB25" s="320"/>
      <c r="AC25" s="307"/>
      <c r="AD25" s="307"/>
      <c r="AE25" s="320"/>
      <c r="AF25" s="307"/>
      <c r="AG25" s="307"/>
      <c r="AH25" s="324"/>
      <c r="AI25" s="324"/>
      <c r="AJ25" s="100"/>
      <c r="AK25" s="307"/>
    </row>
    <row r="26" spans="1:37" x14ac:dyDescent="0.25">
      <c r="B26" s="101" t="s">
        <v>204</v>
      </c>
      <c r="C26" s="102"/>
      <c r="D26" s="102"/>
    </row>
    <row r="27" spans="1:37" x14ac:dyDescent="0.25">
      <c r="A27" s="102"/>
      <c r="B27" s="103" t="s">
        <v>205</v>
      </c>
      <c r="C27" s="104"/>
      <c r="D27" s="104"/>
      <c r="E27" s="104"/>
      <c r="F27" s="104"/>
      <c r="G27" s="104"/>
      <c r="H27" s="104"/>
      <c r="I27" s="104"/>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row>
    <row r="28" spans="1:37" x14ac:dyDescent="0.25">
      <c r="A28" s="104"/>
      <c r="B28" s="103" t="s">
        <v>206</v>
      </c>
      <c r="C28" s="104"/>
      <c r="D28" s="104"/>
      <c r="E28" s="104"/>
      <c r="F28" s="104"/>
      <c r="G28" s="104"/>
      <c r="H28" s="104"/>
      <c r="I28" s="104"/>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row>
    <row r="31" spans="1:37" x14ac:dyDescent="0.25">
      <c r="AH31" s="210"/>
    </row>
    <row r="32" spans="1:37" x14ac:dyDescent="0.25">
      <c r="AH32" s="210"/>
    </row>
  </sheetData>
  <mergeCells count="288">
    <mergeCell ref="AG24:AG25"/>
    <mergeCell ref="AH24:AH25"/>
    <mergeCell ref="AI24:AI25"/>
    <mergeCell ref="AK24:AK25"/>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K22:AK23"/>
    <mergeCell ref="B24:B25"/>
    <mergeCell ref="C24:C25"/>
    <mergeCell ref="D24:D25"/>
    <mergeCell ref="E24:E25"/>
    <mergeCell ref="F24:F25"/>
    <mergeCell ref="G24:G25"/>
    <mergeCell ref="H24:H25"/>
    <mergeCell ref="I24:I25"/>
    <mergeCell ref="N24:N25"/>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2:T15"/>
    <mergeCell ref="U12:U15"/>
    <mergeCell ref="V12:V15"/>
    <mergeCell ref="G12:G15"/>
    <mergeCell ref="H12:H13"/>
    <mergeCell ref="I12:I13"/>
    <mergeCell ref="N12:N15"/>
    <mergeCell ref="O12:O15"/>
    <mergeCell ref="P12:P15"/>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90313292-F3F2-4B5B-A95A-FBF59DA66BE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8" t="s">
        <v>117</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03" t="s">
        <v>0</v>
      </c>
      <c r="C3" s="303" t="s">
        <v>1</v>
      </c>
      <c r="D3" s="303" t="s">
        <v>17</v>
      </c>
      <c r="E3" s="303" t="s">
        <v>18</v>
      </c>
      <c r="F3" s="303" t="s">
        <v>19</v>
      </c>
      <c r="G3" s="303" t="s">
        <v>2</v>
      </c>
      <c r="H3" s="303" t="s">
        <v>3</v>
      </c>
      <c r="I3" s="303" t="s">
        <v>4</v>
      </c>
      <c r="J3" s="304" t="s">
        <v>5</v>
      </c>
      <c r="K3" s="304"/>
      <c r="L3" s="304"/>
      <c r="M3" s="304"/>
      <c r="N3" s="290" t="s">
        <v>28</v>
      </c>
      <c r="O3" s="303" t="s">
        <v>20</v>
      </c>
      <c r="P3" s="314" t="s">
        <v>27</v>
      </c>
      <c r="Q3" s="314" t="s">
        <v>21</v>
      </c>
      <c r="R3" s="314" t="s">
        <v>26</v>
      </c>
      <c r="S3" s="314" t="s">
        <v>22</v>
      </c>
      <c r="T3" s="303" t="s">
        <v>29</v>
      </c>
      <c r="U3" s="303" t="s">
        <v>30</v>
      </c>
      <c r="V3" s="304" t="s">
        <v>31</v>
      </c>
      <c r="W3" s="304"/>
      <c r="X3" s="304"/>
      <c r="Y3" s="304"/>
      <c r="Z3" s="304"/>
      <c r="AA3" s="304"/>
      <c r="AB3" s="303" t="s">
        <v>36</v>
      </c>
      <c r="AC3" s="296" t="s">
        <v>37</v>
      </c>
      <c r="AD3" s="311" t="s">
        <v>118</v>
      </c>
      <c r="AE3" s="312"/>
      <c r="AF3" s="313"/>
      <c r="AG3" s="290" t="s">
        <v>16</v>
      </c>
      <c r="AH3" s="290" t="s">
        <v>25</v>
      </c>
      <c r="AI3" s="303" t="s">
        <v>23</v>
      </c>
      <c r="AJ3" s="290" t="s">
        <v>24</v>
      </c>
    </row>
    <row r="4" spans="1:36" ht="169.35" customHeight="1" x14ac:dyDescent="0.25">
      <c r="A4" s="1"/>
      <c r="B4" s="303"/>
      <c r="C4" s="303"/>
      <c r="D4" s="303"/>
      <c r="E4" s="303"/>
      <c r="F4" s="303"/>
      <c r="G4" s="303"/>
      <c r="H4" s="303"/>
      <c r="I4" s="303"/>
      <c r="J4" s="3" t="s">
        <v>6</v>
      </c>
      <c r="K4" s="3" t="s">
        <v>7</v>
      </c>
      <c r="L4" s="3" t="s">
        <v>8</v>
      </c>
      <c r="M4" s="4" t="s">
        <v>9</v>
      </c>
      <c r="N4" s="291"/>
      <c r="O4" s="303"/>
      <c r="P4" s="314"/>
      <c r="Q4" s="314"/>
      <c r="R4" s="314"/>
      <c r="S4" s="314"/>
      <c r="T4" s="303"/>
      <c r="U4" s="303"/>
      <c r="V4" s="3" t="s">
        <v>33</v>
      </c>
      <c r="W4" s="3" t="s">
        <v>34</v>
      </c>
      <c r="X4" s="3" t="s">
        <v>10</v>
      </c>
      <c r="Y4" s="3" t="s">
        <v>35</v>
      </c>
      <c r="Z4" s="3" t="s">
        <v>32</v>
      </c>
      <c r="AA4" s="3" t="s">
        <v>14</v>
      </c>
      <c r="AB4" s="303"/>
      <c r="AC4" s="297"/>
      <c r="AD4" s="3" t="s">
        <v>11</v>
      </c>
      <c r="AE4" s="3" t="s">
        <v>12</v>
      </c>
      <c r="AF4" s="3" t="s">
        <v>15</v>
      </c>
      <c r="AG4" s="291"/>
      <c r="AH4" s="291"/>
      <c r="AI4" s="303"/>
      <c r="AJ4" s="29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409" t="s">
        <v>330</v>
      </c>
      <c r="C6" s="395" t="s">
        <v>331</v>
      </c>
      <c r="D6" s="395" t="s">
        <v>449</v>
      </c>
      <c r="E6" s="395" t="s">
        <v>332</v>
      </c>
      <c r="F6" s="395" t="s">
        <v>331</v>
      </c>
      <c r="G6" s="395" t="s">
        <v>333</v>
      </c>
      <c r="H6" s="395" t="s">
        <v>41</v>
      </c>
      <c r="I6" s="395" t="s">
        <v>41</v>
      </c>
      <c r="J6" s="105" t="s">
        <v>334</v>
      </c>
      <c r="K6" s="52" t="s">
        <v>335</v>
      </c>
      <c r="L6" s="52" t="s">
        <v>137</v>
      </c>
      <c r="M6" s="52">
        <v>7293</v>
      </c>
      <c r="N6" s="395" t="s">
        <v>336</v>
      </c>
      <c r="O6" s="395" t="s">
        <v>337</v>
      </c>
      <c r="P6" s="388" t="s">
        <v>338</v>
      </c>
      <c r="Q6" s="388" t="s">
        <v>44</v>
      </c>
      <c r="R6" s="388" t="s">
        <v>45</v>
      </c>
      <c r="S6" s="388" t="s">
        <v>131</v>
      </c>
      <c r="T6" s="401">
        <v>4342246.55</v>
      </c>
      <c r="U6" s="401">
        <v>4342246.55</v>
      </c>
      <c r="V6" s="401">
        <v>4342246.55</v>
      </c>
      <c r="W6" s="395" t="s">
        <v>293</v>
      </c>
      <c r="X6" s="395" t="s">
        <v>293</v>
      </c>
      <c r="Y6" s="395" t="s">
        <v>293</v>
      </c>
      <c r="Z6" s="395" t="s">
        <v>293</v>
      </c>
      <c r="AA6" s="398" t="s">
        <v>293</v>
      </c>
      <c r="AB6" s="401">
        <v>4342246.6500000004</v>
      </c>
      <c r="AC6" s="388" t="s">
        <v>339</v>
      </c>
      <c r="AD6" s="388" t="s">
        <v>293</v>
      </c>
      <c r="AE6" s="388" t="s">
        <v>293</v>
      </c>
      <c r="AF6" s="388">
        <v>4342246.55</v>
      </c>
      <c r="AG6" s="388" t="s">
        <v>293</v>
      </c>
      <c r="AH6" s="406" t="s">
        <v>340</v>
      </c>
      <c r="AI6" s="406" t="s">
        <v>341</v>
      </c>
      <c r="AJ6" s="407">
        <v>45595</v>
      </c>
    </row>
    <row r="7" spans="1:36" ht="72" x14ac:dyDescent="0.25">
      <c r="B7" s="409"/>
      <c r="C7" s="396"/>
      <c r="D7" s="396"/>
      <c r="E7" s="396"/>
      <c r="F7" s="396"/>
      <c r="G7" s="396"/>
      <c r="H7" s="396"/>
      <c r="I7" s="396"/>
      <c r="J7" s="105" t="s">
        <v>342</v>
      </c>
      <c r="K7" s="52" t="s">
        <v>343</v>
      </c>
      <c r="L7" s="52" t="s">
        <v>137</v>
      </c>
      <c r="M7" s="52">
        <v>561</v>
      </c>
      <c r="N7" s="396"/>
      <c r="O7" s="396"/>
      <c r="P7" s="386"/>
      <c r="Q7" s="386"/>
      <c r="R7" s="386"/>
      <c r="S7" s="386"/>
      <c r="T7" s="402"/>
      <c r="U7" s="396"/>
      <c r="V7" s="396"/>
      <c r="W7" s="396"/>
      <c r="X7" s="396"/>
      <c r="Y7" s="396"/>
      <c r="Z7" s="396"/>
      <c r="AA7" s="399"/>
      <c r="AB7" s="396"/>
      <c r="AC7" s="386"/>
      <c r="AD7" s="386"/>
      <c r="AE7" s="386"/>
      <c r="AF7" s="386"/>
      <c r="AG7" s="386"/>
      <c r="AH7" s="406"/>
      <c r="AI7" s="406"/>
      <c r="AJ7" s="408"/>
    </row>
    <row r="8" spans="1:36" ht="72" x14ac:dyDescent="0.25">
      <c r="B8" s="409"/>
      <c r="C8" s="396"/>
      <c r="D8" s="396"/>
      <c r="E8" s="396"/>
      <c r="F8" s="396"/>
      <c r="G8" s="396"/>
      <c r="H8" s="396"/>
      <c r="I8" s="396"/>
      <c r="J8" s="105" t="s">
        <v>344</v>
      </c>
      <c r="K8" s="52" t="s">
        <v>345</v>
      </c>
      <c r="L8" s="52" t="s">
        <v>346</v>
      </c>
      <c r="M8" s="52">
        <v>12.9</v>
      </c>
      <c r="N8" s="396"/>
      <c r="O8" s="396"/>
      <c r="P8" s="386"/>
      <c r="Q8" s="386"/>
      <c r="R8" s="386"/>
      <c r="S8" s="386"/>
      <c r="T8" s="402"/>
      <c r="U8" s="396"/>
      <c r="V8" s="396"/>
      <c r="W8" s="396"/>
      <c r="X8" s="396"/>
      <c r="Y8" s="396"/>
      <c r="Z8" s="396"/>
      <c r="AA8" s="399"/>
      <c r="AB8" s="396"/>
      <c r="AC8" s="386"/>
      <c r="AD8" s="386"/>
      <c r="AE8" s="386"/>
      <c r="AF8" s="386"/>
      <c r="AG8" s="386"/>
      <c r="AH8" s="406"/>
      <c r="AI8" s="406"/>
      <c r="AJ8" s="408"/>
    </row>
    <row r="9" spans="1:36" ht="60" x14ac:dyDescent="0.25">
      <c r="B9" s="409"/>
      <c r="C9" s="396"/>
      <c r="D9" s="396"/>
      <c r="E9" s="396"/>
      <c r="F9" s="396"/>
      <c r="G9" s="396"/>
      <c r="H9" s="396"/>
      <c r="I9" s="396"/>
      <c r="J9" s="105" t="s">
        <v>347</v>
      </c>
      <c r="K9" s="52" t="s">
        <v>348</v>
      </c>
      <c r="L9" s="52" t="s">
        <v>346</v>
      </c>
      <c r="M9" s="106">
        <v>8</v>
      </c>
      <c r="N9" s="396"/>
      <c r="O9" s="396"/>
      <c r="P9" s="386"/>
      <c r="Q9" s="386"/>
      <c r="R9" s="386"/>
      <c r="S9" s="386"/>
      <c r="T9" s="402"/>
      <c r="U9" s="396"/>
      <c r="V9" s="396"/>
      <c r="W9" s="396"/>
      <c r="X9" s="396"/>
      <c r="Y9" s="396"/>
      <c r="Z9" s="396"/>
      <c r="AA9" s="399"/>
      <c r="AB9" s="396"/>
      <c r="AC9" s="386"/>
      <c r="AD9" s="386"/>
      <c r="AE9" s="386"/>
      <c r="AF9" s="386"/>
      <c r="AG9" s="386"/>
      <c r="AH9" s="406"/>
      <c r="AI9" s="406"/>
      <c r="AJ9" s="408"/>
    </row>
    <row r="10" spans="1:36" ht="48" x14ac:dyDescent="0.25">
      <c r="B10" s="409"/>
      <c r="C10" s="396"/>
      <c r="D10" s="396"/>
      <c r="E10" s="396"/>
      <c r="F10" s="396"/>
      <c r="G10" s="396"/>
      <c r="H10" s="396"/>
      <c r="I10" s="396"/>
      <c r="J10" s="105" t="s">
        <v>349</v>
      </c>
      <c r="K10" s="52" t="s">
        <v>350</v>
      </c>
      <c r="L10" s="52" t="s">
        <v>351</v>
      </c>
      <c r="M10" s="52">
        <v>842</v>
      </c>
      <c r="N10" s="396"/>
      <c r="O10" s="396"/>
      <c r="P10" s="386"/>
      <c r="Q10" s="386"/>
      <c r="R10" s="386"/>
      <c r="S10" s="386"/>
      <c r="T10" s="402"/>
      <c r="U10" s="396"/>
      <c r="V10" s="396"/>
      <c r="W10" s="396"/>
      <c r="X10" s="396"/>
      <c r="Y10" s="396"/>
      <c r="Z10" s="396"/>
      <c r="AA10" s="399"/>
      <c r="AB10" s="396"/>
      <c r="AC10" s="386"/>
      <c r="AD10" s="386"/>
      <c r="AE10" s="386"/>
      <c r="AF10" s="386"/>
      <c r="AG10" s="386"/>
      <c r="AH10" s="406"/>
      <c r="AI10" s="406"/>
      <c r="AJ10" s="408"/>
    </row>
    <row r="11" spans="1:36" ht="72" x14ac:dyDescent="0.25">
      <c r="B11" s="409"/>
      <c r="C11" s="397"/>
      <c r="D11" s="397"/>
      <c r="E11" s="397"/>
      <c r="F11" s="397"/>
      <c r="G11" s="397"/>
      <c r="H11" s="397"/>
      <c r="I11" s="397"/>
      <c r="J11" s="105" t="s">
        <v>352</v>
      </c>
      <c r="K11" s="52" t="s">
        <v>353</v>
      </c>
      <c r="L11" s="52" t="s">
        <v>354</v>
      </c>
      <c r="M11" s="107">
        <v>2700</v>
      </c>
      <c r="N11" s="397"/>
      <c r="O11" s="397"/>
      <c r="P11" s="387"/>
      <c r="Q11" s="387"/>
      <c r="R11" s="387"/>
      <c r="S11" s="387"/>
      <c r="T11" s="403"/>
      <c r="U11" s="397"/>
      <c r="V11" s="397"/>
      <c r="W11" s="397"/>
      <c r="X11" s="397"/>
      <c r="Y11" s="397"/>
      <c r="Z11" s="397"/>
      <c r="AA11" s="400"/>
      <c r="AB11" s="397"/>
      <c r="AC11" s="387"/>
      <c r="AD11" s="387"/>
      <c r="AE11" s="387"/>
      <c r="AF11" s="387"/>
      <c r="AG11" s="387"/>
      <c r="AH11" s="406"/>
      <c r="AI11" s="406"/>
      <c r="AJ11" s="342"/>
    </row>
    <row r="12" spans="1:36" ht="60" x14ac:dyDescent="0.25">
      <c r="B12" s="409" t="s">
        <v>355</v>
      </c>
      <c r="C12" s="410" t="s">
        <v>356</v>
      </c>
      <c r="D12" s="395" t="s">
        <v>449</v>
      </c>
      <c r="E12" s="395" t="s">
        <v>332</v>
      </c>
      <c r="F12" s="395" t="s">
        <v>356</v>
      </c>
      <c r="G12" s="395" t="s">
        <v>333</v>
      </c>
      <c r="H12" s="395" t="s">
        <v>41</v>
      </c>
      <c r="I12" s="395" t="s">
        <v>41</v>
      </c>
      <c r="J12" s="105" t="s">
        <v>334</v>
      </c>
      <c r="K12" s="52" t="s">
        <v>335</v>
      </c>
      <c r="L12" s="52" t="s">
        <v>137</v>
      </c>
      <c r="M12" s="52">
        <v>150</v>
      </c>
      <c r="N12" s="395" t="s">
        <v>336</v>
      </c>
      <c r="O12" s="395" t="s">
        <v>357</v>
      </c>
      <c r="P12" s="388" t="s">
        <v>338</v>
      </c>
      <c r="Q12" s="388" t="s">
        <v>44</v>
      </c>
      <c r="R12" s="388" t="s">
        <v>45</v>
      </c>
      <c r="S12" s="388" t="s">
        <v>131</v>
      </c>
      <c r="T12" s="402">
        <v>957225.37</v>
      </c>
      <c r="U12" s="401">
        <v>957225.37</v>
      </c>
      <c r="V12" s="401">
        <v>957225.37</v>
      </c>
      <c r="W12" s="395" t="s">
        <v>293</v>
      </c>
      <c r="X12" s="395" t="s">
        <v>293</v>
      </c>
      <c r="Y12" s="395" t="s">
        <v>293</v>
      </c>
      <c r="Z12" s="395" t="s">
        <v>293</v>
      </c>
      <c r="AA12" s="398" t="s">
        <v>293</v>
      </c>
      <c r="AB12" s="401">
        <v>1594809.12</v>
      </c>
      <c r="AC12" s="388" t="s">
        <v>339</v>
      </c>
      <c r="AD12" s="388" t="s">
        <v>293</v>
      </c>
      <c r="AE12" s="388" t="s">
        <v>293</v>
      </c>
      <c r="AF12" s="388">
        <v>957225.37</v>
      </c>
      <c r="AG12" s="388" t="s">
        <v>293</v>
      </c>
      <c r="AH12" s="406" t="s">
        <v>358</v>
      </c>
      <c r="AI12" s="406" t="s">
        <v>359</v>
      </c>
      <c r="AJ12" s="385">
        <v>45485</v>
      </c>
    </row>
    <row r="13" spans="1:36" ht="72" x14ac:dyDescent="0.25">
      <c r="B13" s="409"/>
      <c r="C13" s="411"/>
      <c r="D13" s="396"/>
      <c r="E13" s="396"/>
      <c r="F13" s="396"/>
      <c r="G13" s="396"/>
      <c r="H13" s="396"/>
      <c r="I13" s="396"/>
      <c r="J13" s="105" t="s">
        <v>342</v>
      </c>
      <c r="K13" s="52" t="s">
        <v>343</v>
      </c>
      <c r="L13" s="52" t="s">
        <v>137</v>
      </c>
      <c r="M13" s="52">
        <v>213</v>
      </c>
      <c r="N13" s="396"/>
      <c r="O13" s="396"/>
      <c r="P13" s="386"/>
      <c r="Q13" s="386"/>
      <c r="R13" s="386"/>
      <c r="S13" s="386"/>
      <c r="T13" s="402"/>
      <c r="U13" s="396"/>
      <c r="V13" s="396"/>
      <c r="W13" s="396"/>
      <c r="X13" s="396"/>
      <c r="Y13" s="396"/>
      <c r="Z13" s="396"/>
      <c r="AA13" s="399"/>
      <c r="AB13" s="396"/>
      <c r="AC13" s="386"/>
      <c r="AD13" s="386"/>
      <c r="AE13" s="386"/>
      <c r="AF13" s="386"/>
      <c r="AG13" s="386"/>
      <c r="AH13" s="406"/>
      <c r="AI13" s="406"/>
      <c r="AJ13" s="386"/>
    </row>
    <row r="14" spans="1:36" ht="72" x14ac:dyDescent="0.25">
      <c r="B14" s="409"/>
      <c r="C14" s="411"/>
      <c r="D14" s="396"/>
      <c r="E14" s="396"/>
      <c r="F14" s="396"/>
      <c r="G14" s="396"/>
      <c r="H14" s="396"/>
      <c r="I14" s="396"/>
      <c r="J14" s="105" t="s">
        <v>344</v>
      </c>
      <c r="K14" s="52" t="s">
        <v>345</v>
      </c>
      <c r="L14" s="52" t="s">
        <v>346</v>
      </c>
      <c r="M14" s="52">
        <v>3.8</v>
      </c>
      <c r="N14" s="396"/>
      <c r="O14" s="396"/>
      <c r="P14" s="386"/>
      <c r="Q14" s="386"/>
      <c r="R14" s="386"/>
      <c r="S14" s="386"/>
      <c r="T14" s="402"/>
      <c r="U14" s="396"/>
      <c r="V14" s="396"/>
      <c r="W14" s="396"/>
      <c r="X14" s="396"/>
      <c r="Y14" s="396"/>
      <c r="Z14" s="396"/>
      <c r="AA14" s="399"/>
      <c r="AB14" s="396"/>
      <c r="AC14" s="386"/>
      <c r="AD14" s="386"/>
      <c r="AE14" s="386"/>
      <c r="AF14" s="386"/>
      <c r="AG14" s="386"/>
      <c r="AH14" s="406"/>
      <c r="AI14" s="406"/>
      <c r="AJ14" s="386"/>
    </row>
    <row r="15" spans="1:36" ht="60" x14ac:dyDescent="0.25">
      <c r="B15" s="409"/>
      <c r="C15" s="412"/>
      <c r="D15" s="397"/>
      <c r="E15" s="397"/>
      <c r="F15" s="397"/>
      <c r="G15" s="397"/>
      <c r="H15" s="397"/>
      <c r="I15" s="397"/>
      <c r="J15" s="105" t="s">
        <v>347</v>
      </c>
      <c r="K15" s="52" t="s">
        <v>348</v>
      </c>
      <c r="L15" s="52" t="s">
        <v>346</v>
      </c>
      <c r="M15" s="106">
        <v>6.3</v>
      </c>
      <c r="N15" s="397"/>
      <c r="O15" s="397"/>
      <c r="P15" s="387"/>
      <c r="Q15" s="387"/>
      <c r="R15" s="387"/>
      <c r="S15" s="387"/>
      <c r="T15" s="403"/>
      <c r="U15" s="397"/>
      <c r="V15" s="397"/>
      <c r="W15" s="397"/>
      <c r="X15" s="397"/>
      <c r="Y15" s="397"/>
      <c r="Z15" s="397"/>
      <c r="AA15" s="400"/>
      <c r="AB15" s="397"/>
      <c r="AC15" s="387"/>
      <c r="AD15" s="387"/>
      <c r="AE15" s="387"/>
      <c r="AF15" s="387"/>
      <c r="AG15" s="387"/>
      <c r="AH15" s="406"/>
      <c r="AI15" s="406"/>
      <c r="AJ15" s="387"/>
    </row>
    <row r="16" spans="1:36" ht="72" x14ac:dyDescent="0.25">
      <c r="B16" s="395" t="s">
        <v>360</v>
      </c>
      <c r="C16" s="395" t="s">
        <v>361</v>
      </c>
      <c r="D16" s="395" t="s">
        <v>449</v>
      </c>
      <c r="E16" s="395" t="s">
        <v>332</v>
      </c>
      <c r="F16" s="395" t="s">
        <v>361</v>
      </c>
      <c r="G16" s="395" t="s">
        <v>333</v>
      </c>
      <c r="H16" s="395" t="s">
        <v>41</v>
      </c>
      <c r="I16" s="395" t="s">
        <v>41</v>
      </c>
      <c r="J16" s="105" t="s">
        <v>342</v>
      </c>
      <c r="K16" s="52" t="s">
        <v>343</v>
      </c>
      <c r="L16" s="52" t="s">
        <v>137</v>
      </c>
      <c r="M16" s="52">
        <v>298</v>
      </c>
      <c r="N16" s="395" t="s">
        <v>336</v>
      </c>
      <c r="O16" s="395" t="s">
        <v>362</v>
      </c>
      <c r="P16" s="388" t="s">
        <v>338</v>
      </c>
      <c r="Q16" s="388" t="s">
        <v>44</v>
      </c>
      <c r="R16" s="388" t="s">
        <v>45</v>
      </c>
      <c r="S16" s="388" t="s">
        <v>131</v>
      </c>
      <c r="T16" s="401">
        <f>U16+U20</f>
        <v>4637071.0600000005</v>
      </c>
      <c r="U16" s="401">
        <v>1017968.86</v>
      </c>
      <c r="V16" s="401">
        <v>1017968.86</v>
      </c>
      <c r="W16" s="395" t="s">
        <v>293</v>
      </c>
      <c r="X16" s="395" t="s">
        <v>293</v>
      </c>
      <c r="Y16" s="395" t="s">
        <v>293</v>
      </c>
      <c r="Z16" s="395" t="s">
        <v>293</v>
      </c>
      <c r="AA16" s="398" t="s">
        <v>293</v>
      </c>
      <c r="AB16" s="401">
        <v>2075226.17</v>
      </c>
      <c r="AC16" s="388" t="s">
        <v>339</v>
      </c>
      <c r="AD16" s="388" t="s">
        <v>293</v>
      </c>
      <c r="AE16" s="388" t="s">
        <v>293</v>
      </c>
      <c r="AF16" s="389">
        <v>1017968.86</v>
      </c>
      <c r="AG16" s="388" t="s">
        <v>293</v>
      </c>
      <c r="AH16" s="392" t="s">
        <v>294</v>
      </c>
      <c r="AI16" s="392" t="s">
        <v>305</v>
      </c>
      <c r="AJ16" s="385">
        <v>45527</v>
      </c>
    </row>
    <row r="17" spans="2:36" ht="60" x14ac:dyDescent="0.25">
      <c r="B17" s="396"/>
      <c r="C17" s="396"/>
      <c r="D17" s="396"/>
      <c r="E17" s="396"/>
      <c r="F17" s="396"/>
      <c r="G17" s="396"/>
      <c r="H17" s="396"/>
      <c r="I17" s="396"/>
      <c r="J17" s="105" t="s">
        <v>347</v>
      </c>
      <c r="K17" s="52" t="s">
        <v>348</v>
      </c>
      <c r="L17" s="52" t="s">
        <v>346</v>
      </c>
      <c r="M17" s="146">
        <v>9.56</v>
      </c>
      <c r="N17" s="396"/>
      <c r="O17" s="396"/>
      <c r="P17" s="386"/>
      <c r="Q17" s="386"/>
      <c r="R17" s="386"/>
      <c r="S17" s="386"/>
      <c r="T17" s="396"/>
      <c r="U17" s="396"/>
      <c r="V17" s="396"/>
      <c r="W17" s="396"/>
      <c r="X17" s="396"/>
      <c r="Y17" s="396"/>
      <c r="Z17" s="396"/>
      <c r="AA17" s="399"/>
      <c r="AB17" s="396"/>
      <c r="AC17" s="386"/>
      <c r="AD17" s="386"/>
      <c r="AE17" s="386"/>
      <c r="AF17" s="386"/>
      <c r="AG17" s="386"/>
      <c r="AH17" s="393"/>
      <c r="AI17" s="393"/>
      <c r="AJ17" s="386"/>
    </row>
    <row r="18" spans="2:36" ht="60" x14ac:dyDescent="0.25">
      <c r="B18" s="396"/>
      <c r="C18" s="396"/>
      <c r="D18" s="396"/>
      <c r="E18" s="396"/>
      <c r="F18" s="396"/>
      <c r="G18" s="396"/>
      <c r="H18" s="396"/>
      <c r="I18" s="396"/>
      <c r="J18" s="105" t="s">
        <v>334</v>
      </c>
      <c r="K18" s="52" t="s">
        <v>335</v>
      </c>
      <c r="L18" s="52" t="s">
        <v>137</v>
      </c>
      <c r="M18" s="52">
        <v>260</v>
      </c>
      <c r="N18" s="396"/>
      <c r="O18" s="396"/>
      <c r="P18" s="386"/>
      <c r="Q18" s="386"/>
      <c r="R18" s="386"/>
      <c r="S18" s="386"/>
      <c r="T18" s="396"/>
      <c r="U18" s="396"/>
      <c r="V18" s="396"/>
      <c r="W18" s="396"/>
      <c r="X18" s="396"/>
      <c r="Y18" s="396"/>
      <c r="Z18" s="396"/>
      <c r="AA18" s="399"/>
      <c r="AB18" s="396"/>
      <c r="AC18" s="386"/>
      <c r="AD18" s="386"/>
      <c r="AE18" s="386"/>
      <c r="AF18" s="386"/>
      <c r="AG18" s="386"/>
      <c r="AH18" s="393"/>
      <c r="AI18" s="393"/>
      <c r="AJ18" s="386"/>
    </row>
    <row r="19" spans="2:36" ht="72" x14ac:dyDescent="0.25">
      <c r="B19" s="396"/>
      <c r="C19" s="396"/>
      <c r="D19" s="396"/>
      <c r="E19" s="396"/>
      <c r="F19" s="396"/>
      <c r="G19" s="396"/>
      <c r="H19" s="396"/>
      <c r="I19" s="396"/>
      <c r="J19" s="105" t="s">
        <v>344</v>
      </c>
      <c r="K19" s="52" t="s">
        <v>345</v>
      </c>
      <c r="L19" s="52" t="s">
        <v>346</v>
      </c>
      <c r="M19" s="52">
        <v>8</v>
      </c>
      <c r="N19" s="396"/>
      <c r="O19" s="396"/>
      <c r="P19" s="386"/>
      <c r="Q19" s="386"/>
      <c r="R19" s="386"/>
      <c r="S19" s="386"/>
      <c r="T19" s="396"/>
      <c r="U19" s="396"/>
      <c r="V19" s="396"/>
      <c r="W19" s="396"/>
      <c r="X19" s="396"/>
      <c r="Y19" s="396"/>
      <c r="Z19" s="396"/>
      <c r="AA19" s="399"/>
      <c r="AB19" s="396"/>
      <c r="AC19" s="386"/>
      <c r="AD19" s="386"/>
      <c r="AE19" s="386"/>
      <c r="AF19" s="386"/>
      <c r="AG19" s="386"/>
      <c r="AH19" s="393"/>
      <c r="AI19" s="393"/>
      <c r="AJ19" s="386"/>
    </row>
    <row r="20" spans="2:36" ht="60" x14ac:dyDescent="0.25">
      <c r="B20" s="396"/>
      <c r="C20" s="395" t="s">
        <v>363</v>
      </c>
      <c r="D20" s="395" t="s">
        <v>449</v>
      </c>
      <c r="E20" s="395" t="s">
        <v>332</v>
      </c>
      <c r="F20" s="395" t="s">
        <v>363</v>
      </c>
      <c r="G20" s="395" t="s">
        <v>333</v>
      </c>
      <c r="H20" s="395" t="s">
        <v>41</v>
      </c>
      <c r="I20" s="395" t="s">
        <v>41</v>
      </c>
      <c r="J20" s="105" t="s">
        <v>334</v>
      </c>
      <c r="K20" s="52" t="s">
        <v>335</v>
      </c>
      <c r="L20" s="52" t="s">
        <v>137</v>
      </c>
      <c r="M20" s="52">
        <v>193</v>
      </c>
      <c r="N20" s="395" t="s">
        <v>336</v>
      </c>
      <c r="O20" s="395" t="s">
        <v>364</v>
      </c>
      <c r="P20" s="388" t="s">
        <v>338</v>
      </c>
      <c r="Q20" s="388" t="s">
        <v>44</v>
      </c>
      <c r="R20" s="388" t="s">
        <v>45</v>
      </c>
      <c r="S20" s="388" t="s">
        <v>131</v>
      </c>
      <c r="T20" s="396"/>
      <c r="U20" s="404">
        <v>3619102.2</v>
      </c>
      <c r="V20" s="404">
        <v>3619102.2</v>
      </c>
      <c r="W20" s="395" t="s">
        <v>293</v>
      </c>
      <c r="X20" s="395" t="s">
        <v>293</v>
      </c>
      <c r="Y20" s="395" t="s">
        <v>293</v>
      </c>
      <c r="Z20" s="395" t="s">
        <v>293</v>
      </c>
      <c r="AA20" s="398" t="s">
        <v>293</v>
      </c>
      <c r="AB20" s="404">
        <v>8308202.2000000002</v>
      </c>
      <c r="AC20" s="388" t="s">
        <v>339</v>
      </c>
      <c r="AD20" s="388" t="s">
        <v>293</v>
      </c>
      <c r="AE20" s="388" t="s">
        <v>293</v>
      </c>
      <c r="AF20" s="405">
        <v>3619102.2</v>
      </c>
      <c r="AG20" s="388" t="s">
        <v>293</v>
      </c>
      <c r="AH20" s="393"/>
      <c r="AI20" s="393"/>
      <c r="AJ20" s="386"/>
    </row>
    <row r="21" spans="2:36" ht="72" x14ac:dyDescent="0.25">
      <c r="B21" s="396"/>
      <c r="C21" s="396"/>
      <c r="D21" s="396"/>
      <c r="E21" s="396"/>
      <c r="F21" s="396"/>
      <c r="G21" s="396"/>
      <c r="H21" s="396"/>
      <c r="I21" s="396"/>
      <c r="J21" s="105" t="s">
        <v>342</v>
      </c>
      <c r="K21" s="52" t="s">
        <v>343</v>
      </c>
      <c r="L21" s="52" t="s">
        <v>137</v>
      </c>
      <c r="M21" s="52">
        <v>1493</v>
      </c>
      <c r="N21" s="396"/>
      <c r="O21" s="396"/>
      <c r="P21" s="386"/>
      <c r="Q21" s="386"/>
      <c r="R21" s="386"/>
      <c r="S21" s="386"/>
      <c r="T21" s="396"/>
      <c r="U21" s="396"/>
      <c r="V21" s="396"/>
      <c r="W21" s="396"/>
      <c r="X21" s="396"/>
      <c r="Y21" s="396"/>
      <c r="Z21" s="396"/>
      <c r="AA21" s="399"/>
      <c r="AB21" s="396"/>
      <c r="AC21" s="386"/>
      <c r="AD21" s="386"/>
      <c r="AE21" s="386"/>
      <c r="AF21" s="386"/>
      <c r="AG21" s="386"/>
      <c r="AH21" s="393"/>
      <c r="AI21" s="393"/>
      <c r="AJ21" s="386"/>
    </row>
    <row r="22" spans="2:36" ht="72" x14ac:dyDescent="0.25">
      <c r="B22" s="396"/>
      <c r="C22" s="396"/>
      <c r="D22" s="396"/>
      <c r="E22" s="396"/>
      <c r="F22" s="396"/>
      <c r="G22" s="396"/>
      <c r="H22" s="396"/>
      <c r="I22" s="396"/>
      <c r="J22" s="105" t="s">
        <v>344</v>
      </c>
      <c r="K22" s="52" t="s">
        <v>345</v>
      </c>
      <c r="L22" s="52" t="s">
        <v>346</v>
      </c>
      <c r="M22" s="52">
        <v>6.8</v>
      </c>
      <c r="N22" s="396"/>
      <c r="O22" s="396"/>
      <c r="P22" s="386"/>
      <c r="Q22" s="386"/>
      <c r="R22" s="386"/>
      <c r="S22" s="386"/>
      <c r="T22" s="396"/>
      <c r="U22" s="396"/>
      <c r="V22" s="396"/>
      <c r="W22" s="396"/>
      <c r="X22" s="396"/>
      <c r="Y22" s="396"/>
      <c r="Z22" s="396"/>
      <c r="AA22" s="399"/>
      <c r="AB22" s="396"/>
      <c r="AC22" s="386"/>
      <c r="AD22" s="386"/>
      <c r="AE22" s="386"/>
      <c r="AF22" s="386"/>
      <c r="AG22" s="386"/>
      <c r="AH22" s="393"/>
      <c r="AI22" s="393"/>
      <c r="AJ22" s="386"/>
    </row>
    <row r="23" spans="2:36" ht="60" x14ac:dyDescent="0.25">
      <c r="B23" s="396"/>
      <c r="C23" s="396"/>
      <c r="D23" s="396"/>
      <c r="E23" s="396"/>
      <c r="F23" s="396"/>
      <c r="G23" s="396"/>
      <c r="H23" s="396"/>
      <c r="I23" s="396"/>
      <c r="J23" s="105" t="s">
        <v>347</v>
      </c>
      <c r="K23" s="52" t="s">
        <v>348</v>
      </c>
      <c r="L23" s="52" t="s">
        <v>346</v>
      </c>
      <c r="M23" s="146">
        <v>32.520000000000003</v>
      </c>
      <c r="N23" s="396"/>
      <c r="O23" s="396"/>
      <c r="P23" s="386"/>
      <c r="Q23" s="386"/>
      <c r="R23" s="386"/>
      <c r="S23" s="386"/>
      <c r="T23" s="396"/>
      <c r="U23" s="396"/>
      <c r="V23" s="396"/>
      <c r="W23" s="396"/>
      <c r="X23" s="396"/>
      <c r="Y23" s="396"/>
      <c r="Z23" s="396"/>
      <c r="AA23" s="399"/>
      <c r="AB23" s="396"/>
      <c r="AC23" s="386"/>
      <c r="AD23" s="386"/>
      <c r="AE23" s="386"/>
      <c r="AF23" s="386"/>
      <c r="AG23" s="386"/>
      <c r="AH23" s="393"/>
      <c r="AI23" s="393"/>
      <c r="AJ23" s="386"/>
    </row>
    <row r="24" spans="2:36" ht="48" x14ac:dyDescent="0.25">
      <c r="B24" s="397"/>
      <c r="C24" s="397"/>
      <c r="D24" s="397"/>
      <c r="E24" s="397"/>
      <c r="F24" s="397"/>
      <c r="G24" s="397"/>
      <c r="H24" s="397"/>
      <c r="I24" s="397"/>
      <c r="J24" s="105" t="s">
        <v>349</v>
      </c>
      <c r="K24" s="52" t="s">
        <v>350</v>
      </c>
      <c r="L24" s="52" t="s">
        <v>351</v>
      </c>
      <c r="M24" s="52">
        <v>742</v>
      </c>
      <c r="N24" s="397"/>
      <c r="O24" s="397"/>
      <c r="P24" s="387"/>
      <c r="Q24" s="387"/>
      <c r="R24" s="387"/>
      <c r="S24" s="387"/>
      <c r="T24" s="397"/>
      <c r="U24" s="397"/>
      <c r="V24" s="397"/>
      <c r="W24" s="397"/>
      <c r="X24" s="397"/>
      <c r="Y24" s="397"/>
      <c r="Z24" s="397"/>
      <c r="AA24" s="400"/>
      <c r="AB24" s="397"/>
      <c r="AC24" s="387"/>
      <c r="AD24" s="387"/>
      <c r="AE24" s="387"/>
      <c r="AF24" s="387"/>
      <c r="AG24" s="387"/>
      <c r="AH24" s="394"/>
      <c r="AI24" s="394"/>
      <c r="AJ24" s="119"/>
    </row>
    <row r="25" spans="2:36" ht="60" x14ac:dyDescent="0.25">
      <c r="B25" s="395" t="s">
        <v>365</v>
      </c>
      <c r="C25" s="395" t="s">
        <v>366</v>
      </c>
      <c r="D25" s="395" t="s">
        <v>449</v>
      </c>
      <c r="E25" s="395" t="s">
        <v>332</v>
      </c>
      <c r="F25" s="395" t="s">
        <v>366</v>
      </c>
      <c r="G25" s="395" t="s">
        <v>333</v>
      </c>
      <c r="H25" s="395" t="s">
        <v>41</v>
      </c>
      <c r="I25" s="395" t="s">
        <v>41</v>
      </c>
      <c r="J25" s="105" t="s">
        <v>334</v>
      </c>
      <c r="K25" s="52" t="s">
        <v>335</v>
      </c>
      <c r="L25" s="52" t="s">
        <v>137</v>
      </c>
      <c r="M25" s="52" t="s">
        <v>714</v>
      </c>
      <c r="N25" s="395" t="s">
        <v>336</v>
      </c>
      <c r="O25" s="395" t="s">
        <v>367</v>
      </c>
      <c r="P25" s="388" t="s">
        <v>338</v>
      </c>
      <c r="Q25" s="388" t="s">
        <v>44</v>
      </c>
      <c r="R25" s="388" t="s">
        <v>45</v>
      </c>
      <c r="S25" s="388" t="s">
        <v>131</v>
      </c>
      <c r="T25" s="401">
        <v>5101002.3600000003</v>
      </c>
      <c r="U25" s="401">
        <v>5101002.3600000003</v>
      </c>
      <c r="V25" s="401">
        <v>5101002.3600000003</v>
      </c>
      <c r="W25" s="395" t="s">
        <v>293</v>
      </c>
      <c r="X25" s="395" t="s">
        <v>293</v>
      </c>
      <c r="Y25" s="395" t="s">
        <v>293</v>
      </c>
      <c r="Z25" s="395" t="s">
        <v>293</v>
      </c>
      <c r="AA25" s="398" t="s">
        <v>293</v>
      </c>
      <c r="AB25" s="401">
        <v>11952724.560000001</v>
      </c>
      <c r="AC25" s="388" t="s">
        <v>339</v>
      </c>
      <c r="AD25" s="388" t="s">
        <v>293</v>
      </c>
      <c r="AE25" s="388" t="s">
        <v>293</v>
      </c>
      <c r="AF25" s="389">
        <v>5101002.3600000003</v>
      </c>
      <c r="AG25" s="388" t="s">
        <v>293</v>
      </c>
      <c r="AH25" s="392" t="s">
        <v>387</v>
      </c>
      <c r="AI25" s="392" t="s">
        <v>459</v>
      </c>
      <c r="AJ25" s="385">
        <v>45716</v>
      </c>
    </row>
    <row r="26" spans="2:36" ht="72" x14ac:dyDescent="0.25">
      <c r="B26" s="396"/>
      <c r="C26" s="396"/>
      <c r="D26" s="396"/>
      <c r="E26" s="396"/>
      <c r="F26" s="396"/>
      <c r="G26" s="396"/>
      <c r="H26" s="396"/>
      <c r="I26" s="396"/>
      <c r="J26" s="105" t="s">
        <v>342</v>
      </c>
      <c r="K26" s="52" t="s">
        <v>343</v>
      </c>
      <c r="L26" s="52" t="s">
        <v>137</v>
      </c>
      <c r="M26" s="52">
        <v>1410</v>
      </c>
      <c r="N26" s="396"/>
      <c r="O26" s="396"/>
      <c r="P26" s="386"/>
      <c r="Q26" s="386"/>
      <c r="R26" s="386"/>
      <c r="S26" s="386"/>
      <c r="T26" s="402"/>
      <c r="U26" s="402"/>
      <c r="V26" s="402"/>
      <c r="W26" s="396"/>
      <c r="X26" s="396"/>
      <c r="Y26" s="396"/>
      <c r="Z26" s="396"/>
      <c r="AA26" s="399"/>
      <c r="AB26" s="402"/>
      <c r="AC26" s="386"/>
      <c r="AD26" s="386"/>
      <c r="AE26" s="386"/>
      <c r="AF26" s="390"/>
      <c r="AG26" s="386"/>
      <c r="AH26" s="393"/>
      <c r="AI26" s="393"/>
      <c r="AJ26" s="386"/>
    </row>
    <row r="27" spans="2:36" ht="72" x14ac:dyDescent="0.25">
      <c r="B27" s="396"/>
      <c r="C27" s="396"/>
      <c r="D27" s="396"/>
      <c r="E27" s="396"/>
      <c r="F27" s="396"/>
      <c r="G27" s="396"/>
      <c r="H27" s="396"/>
      <c r="I27" s="396"/>
      <c r="J27" s="105" t="s">
        <v>344</v>
      </c>
      <c r="K27" s="52" t="s">
        <v>345</v>
      </c>
      <c r="L27" s="52" t="s">
        <v>346</v>
      </c>
      <c r="M27" s="52">
        <v>26.92</v>
      </c>
      <c r="N27" s="396"/>
      <c r="O27" s="396"/>
      <c r="P27" s="386"/>
      <c r="Q27" s="386"/>
      <c r="R27" s="386"/>
      <c r="S27" s="386"/>
      <c r="T27" s="402"/>
      <c r="U27" s="402"/>
      <c r="V27" s="402"/>
      <c r="W27" s="396"/>
      <c r="X27" s="396"/>
      <c r="Y27" s="396"/>
      <c r="Z27" s="396"/>
      <c r="AA27" s="399"/>
      <c r="AB27" s="402"/>
      <c r="AC27" s="386"/>
      <c r="AD27" s="386"/>
      <c r="AE27" s="386"/>
      <c r="AF27" s="390"/>
      <c r="AG27" s="386"/>
      <c r="AH27" s="393"/>
      <c r="AI27" s="393"/>
      <c r="AJ27" s="386"/>
    </row>
    <row r="28" spans="2:36" ht="60" x14ac:dyDescent="0.25">
      <c r="B28" s="396"/>
      <c r="C28" s="396"/>
      <c r="D28" s="396"/>
      <c r="E28" s="396"/>
      <c r="F28" s="396"/>
      <c r="G28" s="396"/>
      <c r="H28" s="396"/>
      <c r="I28" s="396"/>
      <c r="J28" s="105" t="s">
        <v>347</v>
      </c>
      <c r="K28" s="52" t="s">
        <v>348</v>
      </c>
      <c r="L28" s="52" t="s">
        <v>346</v>
      </c>
      <c r="M28" s="146">
        <v>39.36</v>
      </c>
      <c r="N28" s="396"/>
      <c r="O28" s="396"/>
      <c r="P28" s="386"/>
      <c r="Q28" s="386"/>
      <c r="R28" s="386"/>
      <c r="S28" s="386"/>
      <c r="T28" s="402"/>
      <c r="U28" s="402"/>
      <c r="V28" s="402"/>
      <c r="W28" s="396"/>
      <c r="X28" s="396"/>
      <c r="Y28" s="396"/>
      <c r="Z28" s="396"/>
      <c r="AA28" s="399"/>
      <c r="AB28" s="402"/>
      <c r="AC28" s="386"/>
      <c r="AD28" s="386"/>
      <c r="AE28" s="386"/>
      <c r="AF28" s="390"/>
      <c r="AG28" s="386"/>
      <c r="AH28" s="393"/>
      <c r="AI28" s="393"/>
      <c r="AJ28" s="386"/>
    </row>
    <row r="29" spans="2:36" ht="48" x14ac:dyDescent="0.25">
      <c r="B29" s="397"/>
      <c r="C29" s="397"/>
      <c r="D29" s="397"/>
      <c r="E29" s="397"/>
      <c r="F29" s="397"/>
      <c r="G29" s="397"/>
      <c r="H29" s="397"/>
      <c r="I29" s="397"/>
      <c r="J29" s="105" t="s">
        <v>349</v>
      </c>
      <c r="K29" s="52" t="s">
        <v>350</v>
      </c>
      <c r="L29" s="52" t="s">
        <v>351</v>
      </c>
      <c r="M29" s="52" t="s">
        <v>715</v>
      </c>
      <c r="N29" s="397"/>
      <c r="O29" s="397"/>
      <c r="P29" s="387"/>
      <c r="Q29" s="387"/>
      <c r="R29" s="387"/>
      <c r="S29" s="387"/>
      <c r="T29" s="403"/>
      <c r="U29" s="403"/>
      <c r="V29" s="403"/>
      <c r="W29" s="397"/>
      <c r="X29" s="397"/>
      <c r="Y29" s="397"/>
      <c r="Z29" s="397"/>
      <c r="AA29" s="400"/>
      <c r="AB29" s="403"/>
      <c r="AC29" s="387"/>
      <c r="AD29" s="387"/>
      <c r="AE29" s="387"/>
      <c r="AF29" s="391"/>
      <c r="AG29" s="387"/>
      <c r="AH29" s="394"/>
      <c r="AI29" s="394"/>
      <c r="AJ29" s="387"/>
    </row>
    <row r="30" spans="2:36" ht="63.75" x14ac:dyDescent="0.25">
      <c r="B30" s="372" t="s">
        <v>450</v>
      </c>
      <c r="C30" s="382" t="s">
        <v>451</v>
      </c>
      <c r="D30" s="382" t="s">
        <v>452</v>
      </c>
      <c r="E30" s="382" t="s">
        <v>453</v>
      </c>
      <c r="F30" s="382" t="s">
        <v>451</v>
      </c>
      <c r="G30" s="382" t="s">
        <v>454</v>
      </c>
      <c r="H30" s="382" t="s">
        <v>41</v>
      </c>
      <c r="I30" s="382" t="s">
        <v>41</v>
      </c>
      <c r="J30" s="120" t="s">
        <v>455</v>
      </c>
      <c r="K30" s="120" t="s">
        <v>456</v>
      </c>
      <c r="L30" s="120" t="s">
        <v>457</v>
      </c>
      <c r="M30" s="121">
        <v>600000</v>
      </c>
      <c r="N30" s="382" t="s">
        <v>223</v>
      </c>
      <c r="O30" s="382" t="s">
        <v>458</v>
      </c>
      <c r="P30" s="372" t="s">
        <v>338</v>
      </c>
      <c r="Q30" s="372" t="s">
        <v>44</v>
      </c>
      <c r="R30" s="372" t="s">
        <v>45</v>
      </c>
      <c r="S30" s="372" t="s">
        <v>131</v>
      </c>
      <c r="T30" s="376">
        <v>601747.48</v>
      </c>
      <c r="U30" s="376">
        <v>601747.48</v>
      </c>
      <c r="V30" s="376">
        <v>601747.48</v>
      </c>
      <c r="W30" s="376" t="s">
        <v>293</v>
      </c>
      <c r="X30" s="376" t="s">
        <v>293</v>
      </c>
      <c r="Y30" s="376" t="s">
        <v>293</v>
      </c>
      <c r="Z30" s="376" t="s">
        <v>293</v>
      </c>
      <c r="AA30" s="379" t="s">
        <v>293</v>
      </c>
      <c r="AB30" s="376">
        <v>106190.74</v>
      </c>
      <c r="AC30" s="369" t="s">
        <v>339</v>
      </c>
      <c r="AD30" s="369" t="s">
        <v>293</v>
      </c>
      <c r="AE30" s="369" t="s">
        <v>293</v>
      </c>
      <c r="AF30" s="369">
        <v>601747.48</v>
      </c>
      <c r="AG30" s="372" t="s">
        <v>293</v>
      </c>
      <c r="AH30" s="373" t="s">
        <v>387</v>
      </c>
      <c r="AI30" s="373" t="s">
        <v>459</v>
      </c>
      <c r="AJ30" s="366">
        <v>45716</v>
      </c>
    </row>
    <row r="31" spans="2:36" ht="89.25" x14ac:dyDescent="0.25">
      <c r="B31" s="367"/>
      <c r="C31" s="383"/>
      <c r="D31" s="383"/>
      <c r="E31" s="383"/>
      <c r="F31" s="383"/>
      <c r="G31" s="383"/>
      <c r="H31" s="383"/>
      <c r="I31" s="383"/>
      <c r="J31" s="120" t="s">
        <v>460</v>
      </c>
      <c r="K31" s="120" t="s">
        <v>461</v>
      </c>
      <c r="L31" s="120" t="s">
        <v>222</v>
      </c>
      <c r="M31" s="120">
        <v>1</v>
      </c>
      <c r="N31" s="383"/>
      <c r="O31" s="383"/>
      <c r="P31" s="367"/>
      <c r="Q31" s="367"/>
      <c r="R31" s="367"/>
      <c r="S31" s="367"/>
      <c r="T31" s="377"/>
      <c r="U31" s="377"/>
      <c r="V31" s="377"/>
      <c r="W31" s="377"/>
      <c r="X31" s="377"/>
      <c r="Y31" s="377"/>
      <c r="Z31" s="377"/>
      <c r="AA31" s="380"/>
      <c r="AB31" s="377"/>
      <c r="AC31" s="370"/>
      <c r="AD31" s="370"/>
      <c r="AE31" s="370"/>
      <c r="AF31" s="370"/>
      <c r="AG31" s="367"/>
      <c r="AH31" s="374"/>
      <c r="AI31" s="374"/>
      <c r="AJ31" s="367"/>
    </row>
    <row r="32" spans="2:36" ht="51" x14ac:dyDescent="0.25">
      <c r="B32" s="368"/>
      <c r="C32" s="384"/>
      <c r="D32" s="384"/>
      <c r="E32" s="384"/>
      <c r="F32" s="384"/>
      <c r="G32" s="384"/>
      <c r="H32" s="384"/>
      <c r="I32" s="384"/>
      <c r="J32" s="120" t="s">
        <v>462</v>
      </c>
      <c r="K32" s="120" t="s">
        <v>463</v>
      </c>
      <c r="L32" s="120" t="s">
        <v>464</v>
      </c>
      <c r="M32" s="121">
        <v>1750</v>
      </c>
      <c r="N32" s="384"/>
      <c r="O32" s="384"/>
      <c r="P32" s="368"/>
      <c r="Q32" s="368"/>
      <c r="R32" s="368"/>
      <c r="S32" s="368"/>
      <c r="T32" s="378"/>
      <c r="U32" s="378"/>
      <c r="V32" s="378"/>
      <c r="W32" s="378"/>
      <c r="X32" s="378"/>
      <c r="Y32" s="378"/>
      <c r="Z32" s="378"/>
      <c r="AA32" s="381"/>
      <c r="AB32" s="378"/>
      <c r="AC32" s="371"/>
      <c r="AD32" s="371"/>
      <c r="AE32" s="371"/>
      <c r="AF32" s="371"/>
      <c r="AG32" s="368"/>
      <c r="AH32" s="375"/>
      <c r="AI32" s="375"/>
      <c r="AJ32" s="368"/>
    </row>
    <row r="33" spans="2:36" ht="63.75" x14ac:dyDescent="0.25">
      <c r="B33" s="372" t="s">
        <v>465</v>
      </c>
      <c r="C33" s="382" t="s">
        <v>466</v>
      </c>
      <c r="D33" s="382" t="s">
        <v>452</v>
      </c>
      <c r="E33" s="382" t="s">
        <v>453</v>
      </c>
      <c r="F33" s="382" t="s">
        <v>466</v>
      </c>
      <c r="G33" s="382" t="s">
        <v>454</v>
      </c>
      <c r="H33" s="382" t="s">
        <v>41</v>
      </c>
      <c r="I33" s="382" t="s">
        <v>41</v>
      </c>
      <c r="J33" s="120" t="s">
        <v>455</v>
      </c>
      <c r="K33" s="120" t="s">
        <v>456</v>
      </c>
      <c r="L33" s="120" t="s">
        <v>457</v>
      </c>
      <c r="M33" s="121">
        <v>4050123.32</v>
      </c>
      <c r="N33" s="382" t="s">
        <v>336</v>
      </c>
      <c r="O33" s="382" t="s">
        <v>467</v>
      </c>
      <c r="P33" s="372" t="s">
        <v>338</v>
      </c>
      <c r="Q33" s="372" t="s">
        <v>44</v>
      </c>
      <c r="R33" s="372" t="s">
        <v>45</v>
      </c>
      <c r="S33" s="372" t="s">
        <v>131</v>
      </c>
      <c r="T33" s="376">
        <v>3650004.81</v>
      </c>
      <c r="U33" s="376">
        <v>3650004.81</v>
      </c>
      <c r="V33" s="376">
        <v>3650004.81</v>
      </c>
      <c r="W33" s="376" t="s">
        <v>293</v>
      </c>
      <c r="X33" s="376" t="s">
        <v>293</v>
      </c>
      <c r="Y33" s="376" t="s">
        <v>293</v>
      </c>
      <c r="Z33" s="376" t="s">
        <v>293</v>
      </c>
      <c r="AA33" s="379" t="s">
        <v>293</v>
      </c>
      <c r="AB33" s="376">
        <v>644118.51</v>
      </c>
      <c r="AC33" s="369" t="s">
        <v>339</v>
      </c>
      <c r="AD33" s="369" t="s">
        <v>293</v>
      </c>
      <c r="AE33" s="369" t="s">
        <v>293</v>
      </c>
      <c r="AF33" s="369">
        <v>3650004.81</v>
      </c>
      <c r="AG33" s="372" t="s">
        <v>293</v>
      </c>
      <c r="AH33" s="373" t="s">
        <v>369</v>
      </c>
      <c r="AI33" s="373" t="s">
        <v>309</v>
      </c>
      <c r="AJ33" s="366">
        <v>45688</v>
      </c>
    </row>
    <row r="34" spans="2:36" ht="89.25" x14ac:dyDescent="0.25">
      <c r="B34" s="367"/>
      <c r="C34" s="383"/>
      <c r="D34" s="383"/>
      <c r="E34" s="383"/>
      <c r="F34" s="383"/>
      <c r="G34" s="383"/>
      <c r="H34" s="383"/>
      <c r="I34" s="383"/>
      <c r="J34" s="120" t="s">
        <v>460</v>
      </c>
      <c r="K34" s="120" t="s">
        <v>461</v>
      </c>
      <c r="L34" s="120" t="s">
        <v>222</v>
      </c>
      <c r="M34" s="120">
        <v>1</v>
      </c>
      <c r="N34" s="383"/>
      <c r="O34" s="383"/>
      <c r="P34" s="367"/>
      <c r="Q34" s="367"/>
      <c r="R34" s="367"/>
      <c r="S34" s="367"/>
      <c r="T34" s="377"/>
      <c r="U34" s="377"/>
      <c r="V34" s="377"/>
      <c r="W34" s="377"/>
      <c r="X34" s="377"/>
      <c r="Y34" s="377"/>
      <c r="Z34" s="377"/>
      <c r="AA34" s="380"/>
      <c r="AB34" s="377"/>
      <c r="AC34" s="370"/>
      <c r="AD34" s="370"/>
      <c r="AE34" s="370"/>
      <c r="AF34" s="370"/>
      <c r="AG34" s="367"/>
      <c r="AH34" s="374"/>
      <c r="AI34" s="374"/>
      <c r="AJ34" s="367"/>
    </row>
    <row r="35" spans="2:36" ht="51" x14ac:dyDescent="0.25">
      <c r="B35" s="368"/>
      <c r="C35" s="384"/>
      <c r="D35" s="384"/>
      <c r="E35" s="384"/>
      <c r="F35" s="384"/>
      <c r="G35" s="384"/>
      <c r="H35" s="384"/>
      <c r="I35" s="384"/>
      <c r="J35" s="120" t="s">
        <v>462</v>
      </c>
      <c r="K35" s="120" t="s">
        <v>463</v>
      </c>
      <c r="L35" s="120" t="s">
        <v>464</v>
      </c>
      <c r="M35" s="121">
        <v>2400</v>
      </c>
      <c r="N35" s="384"/>
      <c r="O35" s="384"/>
      <c r="P35" s="368"/>
      <c r="Q35" s="368"/>
      <c r="R35" s="368"/>
      <c r="S35" s="368"/>
      <c r="T35" s="378"/>
      <c r="U35" s="378"/>
      <c r="V35" s="378"/>
      <c r="W35" s="378"/>
      <c r="X35" s="378"/>
      <c r="Y35" s="378"/>
      <c r="Z35" s="378"/>
      <c r="AA35" s="381"/>
      <c r="AB35" s="378"/>
      <c r="AC35" s="371"/>
      <c r="AD35" s="371"/>
      <c r="AE35" s="371"/>
      <c r="AF35" s="371"/>
      <c r="AG35" s="368"/>
      <c r="AH35" s="375"/>
      <c r="AI35" s="375"/>
      <c r="AJ35" s="368"/>
    </row>
    <row r="36" spans="2:36" ht="76.5" x14ac:dyDescent="0.25">
      <c r="B36" s="364" t="s">
        <v>468</v>
      </c>
      <c r="C36" s="351" t="s">
        <v>469</v>
      </c>
      <c r="D36" s="351" t="s">
        <v>470</v>
      </c>
      <c r="E36" s="351" t="s">
        <v>471</v>
      </c>
      <c r="F36" s="351" t="s">
        <v>469</v>
      </c>
      <c r="G36" s="351" t="s">
        <v>472</v>
      </c>
      <c r="H36" s="351" t="s">
        <v>41</v>
      </c>
      <c r="I36" s="351" t="s">
        <v>41</v>
      </c>
      <c r="J36" s="122" t="s">
        <v>473</v>
      </c>
      <c r="K36" s="122" t="s">
        <v>474</v>
      </c>
      <c r="L36" s="122" t="s">
        <v>137</v>
      </c>
      <c r="M36" s="123">
        <v>8000</v>
      </c>
      <c r="N36" s="351" t="s">
        <v>223</v>
      </c>
      <c r="O36" s="351" t="s">
        <v>48</v>
      </c>
      <c r="P36" s="351" t="s">
        <v>338</v>
      </c>
      <c r="Q36" s="351" t="s">
        <v>44</v>
      </c>
      <c r="R36" s="351" t="s">
        <v>45</v>
      </c>
      <c r="S36" s="351" t="s">
        <v>131</v>
      </c>
      <c r="T36" s="362">
        <v>212500</v>
      </c>
      <c r="U36" s="360">
        <v>212500</v>
      </c>
      <c r="V36" s="360">
        <v>212500</v>
      </c>
      <c r="W36" s="351" t="s">
        <v>293</v>
      </c>
      <c r="X36" s="351" t="s">
        <v>293</v>
      </c>
      <c r="Y36" s="351" t="s">
        <v>293</v>
      </c>
      <c r="Z36" s="351" t="s">
        <v>293</v>
      </c>
      <c r="AA36" s="351" t="s">
        <v>293</v>
      </c>
      <c r="AB36" s="355">
        <v>37500</v>
      </c>
      <c r="AC36" s="351" t="s">
        <v>339</v>
      </c>
      <c r="AD36" s="351" t="s">
        <v>293</v>
      </c>
      <c r="AE36" s="357" t="s">
        <v>293</v>
      </c>
      <c r="AF36" s="358">
        <v>212500</v>
      </c>
      <c r="AG36" s="351" t="s">
        <v>293</v>
      </c>
      <c r="AH36" s="353" t="s">
        <v>387</v>
      </c>
      <c r="AI36" s="353" t="s">
        <v>459</v>
      </c>
      <c r="AJ36" s="353" t="s">
        <v>716</v>
      </c>
    </row>
    <row r="37" spans="2:36" ht="102" x14ac:dyDescent="0.25">
      <c r="B37" s="365"/>
      <c r="C37" s="352"/>
      <c r="D37" s="352"/>
      <c r="E37" s="352"/>
      <c r="F37" s="352"/>
      <c r="G37" s="352"/>
      <c r="H37" s="352"/>
      <c r="I37" s="352"/>
      <c r="J37" s="122" t="s">
        <v>475</v>
      </c>
      <c r="K37" s="122" t="s">
        <v>476</v>
      </c>
      <c r="L37" s="122" t="s">
        <v>477</v>
      </c>
      <c r="M37" s="123">
        <v>6</v>
      </c>
      <c r="N37" s="352"/>
      <c r="O37" s="352"/>
      <c r="P37" s="352"/>
      <c r="Q37" s="352"/>
      <c r="R37" s="352"/>
      <c r="S37" s="352"/>
      <c r="T37" s="363"/>
      <c r="U37" s="361"/>
      <c r="V37" s="361"/>
      <c r="W37" s="352"/>
      <c r="X37" s="352"/>
      <c r="Y37" s="352"/>
      <c r="Z37" s="352"/>
      <c r="AA37" s="352"/>
      <c r="AB37" s="356"/>
      <c r="AC37" s="352"/>
      <c r="AD37" s="352"/>
      <c r="AE37" s="352"/>
      <c r="AF37" s="359"/>
      <c r="AG37" s="352"/>
      <c r="AH37" s="354"/>
      <c r="AI37" s="354"/>
      <c r="AJ37" s="354"/>
    </row>
    <row r="38" spans="2:36" ht="76.5" x14ac:dyDescent="0.25">
      <c r="B38" s="364" t="s">
        <v>478</v>
      </c>
      <c r="C38" s="351" t="s">
        <v>479</v>
      </c>
      <c r="D38" s="351" t="s">
        <v>470</v>
      </c>
      <c r="E38" s="351" t="s">
        <v>471</v>
      </c>
      <c r="F38" s="351" t="s">
        <v>479</v>
      </c>
      <c r="G38" s="351" t="s">
        <v>472</v>
      </c>
      <c r="H38" s="351" t="s">
        <v>41</v>
      </c>
      <c r="I38" s="351" t="s">
        <v>41</v>
      </c>
      <c r="J38" s="122" t="s">
        <v>473</v>
      </c>
      <c r="K38" s="122" t="s">
        <v>474</v>
      </c>
      <c r="L38" s="122" t="s">
        <v>137</v>
      </c>
      <c r="M38" s="123">
        <v>25000</v>
      </c>
      <c r="N38" s="351" t="s">
        <v>223</v>
      </c>
      <c r="O38" s="351" t="s">
        <v>458</v>
      </c>
      <c r="P38" s="351" t="s">
        <v>338</v>
      </c>
      <c r="Q38" s="351" t="s">
        <v>44</v>
      </c>
      <c r="R38" s="351" t="s">
        <v>45</v>
      </c>
      <c r="S38" s="351" t="s">
        <v>131</v>
      </c>
      <c r="T38" s="362">
        <v>178150.7</v>
      </c>
      <c r="U38" s="360">
        <v>178150.7</v>
      </c>
      <c r="V38" s="360">
        <v>178150.7</v>
      </c>
      <c r="W38" s="351" t="s">
        <v>293</v>
      </c>
      <c r="X38" s="351" t="s">
        <v>293</v>
      </c>
      <c r="Y38" s="351" t="s">
        <v>293</v>
      </c>
      <c r="Z38" s="351" t="s">
        <v>293</v>
      </c>
      <c r="AA38" s="351" t="s">
        <v>293</v>
      </c>
      <c r="AB38" s="355">
        <v>31438.36</v>
      </c>
      <c r="AC38" s="351" t="s">
        <v>339</v>
      </c>
      <c r="AD38" s="351" t="s">
        <v>293</v>
      </c>
      <c r="AE38" s="357" t="s">
        <v>293</v>
      </c>
      <c r="AF38" s="358">
        <v>178150.7</v>
      </c>
      <c r="AG38" s="351" t="s">
        <v>293</v>
      </c>
      <c r="AH38" s="353" t="s">
        <v>387</v>
      </c>
      <c r="AI38" s="353" t="s">
        <v>459</v>
      </c>
      <c r="AJ38" s="353" t="s">
        <v>716</v>
      </c>
    </row>
    <row r="39" spans="2:36" ht="102" x14ac:dyDescent="0.25">
      <c r="B39" s="365"/>
      <c r="C39" s="352"/>
      <c r="D39" s="352"/>
      <c r="E39" s="352"/>
      <c r="F39" s="352"/>
      <c r="G39" s="352"/>
      <c r="H39" s="352"/>
      <c r="I39" s="352"/>
      <c r="J39" s="122" t="s">
        <v>475</v>
      </c>
      <c r="K39" s="122" t="s">
        <v>476</v>
      </c>
      <c r="L39" s="122" t="s">
        <v>477</v>
      </c>
      <c r="M39" s="123">
        <v>3</v>
      </c>
      <c r="N39" s="352"/>
      <c r="O39" s="352"/>
      <c r="P39" s="352"/>
      <c r="Q39" s="352"/>
      <c r="R39" s="352"/>
      <c r="S39" s="352"/>
      <c r="T39" s="363"/>
      <c r="U39" s="361"/>
      <c r="V39" s="361"/>
      <c r="W39" s="352"/>
      <c r="X39" s="352"/>
      <c r="Y39" s="352"/>
      <c r="Z39" s="352"/>
      <c r="AA39" s="352"/>
      <c r="AB39" s="356"/>
      <c r="AC39" s="352"/>
      <c r="AD39" s="352"/>
      <c r="AE39" s="352"/>
      <c r="AF39" s="359"/>
      <c r="AG39" s="352"/>
      <c r="AH39" s="354"/>
      <c r="AI39" s="354"/>
      <c r="AJ39" s="354"/>
    </row>
    <row r="40" spans="2:36" ht="76.5" x14ac:dyDescent="0.25">
      <c r="B40" s="364" t="s">
        <v>480</v>
      </c>
      <c r="C40" s="351" t="s">
        <v>481</v>
      </c>
      <c r="D40" s="351" t="s">
        <v>470</v>
      </c>
      <c r="E40" s="351" t="s">
        <v>471</v>
      </c>
      <c r="F40" s="351" t="s">
        <v>481</v>
      </c>
      <c r="G40" s="351" t="s">
        <v>472</v>
      </c>
      <c r="H40" s="351" t="s">
        <v>41</v>
      </c>
      <c r="I40" s="351" t="s">
        <v>41</v>
      </c>
      <c r="J40" s="122" t="s">
        <v>473</v>
      </c>
      <c r="K40" s="122" t="s">
        <v>474</v>
      </c>
      <c r="L40" s="122" t="s">
        <v>137</v>
      </c>
      <c r="M40" s="123">
        <v>4856</v>
      </c>
      <c r="N40" s="351" t="s">
        <v>223</v>
      </c>
      <c r="O40" s="351" t="s">
        <v>87</v>
      </c>
      <c r="P40" s="351" t="s">
        <v>338</v>
      </c>
      <c r="Q40" s="351" t="s">
        <v>44</v>
      </c>
      <c r="R40" s="351" t="s">
        <v>45</v>
      </c>
      <c r="S40" s="351" t="s">
        <v>131</v>
      </c>
      <c r="T40" s="362">
        <v>255000</v>
      </c>
      <c r="U40" s="360">
        <v>255000</v>
      </c>
      <c r="V40" s="360">
        <v>255000</v>
      </c>
      <c r="W40" s="351" t="s">
        <v>293</v>
      </c>
      <c r="X40" s="351" t="s">
        <v>293</v>
      </c>
      <c r="Y40" s="351" t="s">
        <v>293</v>
      </c>
      <c r="Z40" s="351" t="s">
        <v>293</v>
      </c>
      <c r="AA40" s="351" t="s">
        <v>293</v>
      </c>
      <c r="AB40" s="355">
        <v>45000</v>
      </c>
      <c r="AC40" s="351" t="s">
        <v>339</v>
      </c>
      <c r="AD40" s="351" t="s">
        <v>293</v>
      </c>
      <c r="AE40" s="357" t="s">
        <v>293</v>
      </c>
      <c r="AF40" s="358">
        <v>255000</v>
      </c>
      <c r="AG40" s="351" t="s">
        <v>293</v>
      </c>
      <c r="AH40" s="353" t="s">
        <v>387</v>
      </c>
      <c r="AI40" s="353" t="s">
        <v>459</v>
      </c>
      <c r="AJ40" s="353" t="s">
        <v>716</v>
      </c>
    </row>
    <row r="41" spans="2:36" ht="102" x14ac:dyDescent="0.25">
      <c r="B41" s="365"/>
      <c r="C41" s="352"/>
      <c r="D41" s="352"/>
      <c r="E41" s="352"/>
      <c r="F41" s="352"/>
      <c r="G41" s="352"/>
      <c r="H41" s="352"/>
      <c r="I41" s="352"/>
      <c r="J41" s="122" t="s">
        <v>475</v>
      </c>
      <c r="K41" s="122" t="s">
        <v>476</v>
      </c>
      <c r="L41" s="122" t="s">
        <v>477</v>
      </c>
      <c r="M41" s="123">
        <v>5</v>
      </c>
      <c r="N41" s="352"/>
      <c r="O41" s="352"/>
      <c r="P41" s="352"/>
      <c r="Q41" s="352"/>
      <c r="R41" s="352"/>
      <c r="S41" s="352"/>
      <c r="T41" s="363"/>
      <c r="U41" s="361"/>
      <c r="V41" s="361"/>
      <c r="W41" s="352"/>
      <c r="X41" s="352"/>
      <c r="Y41" s="352"/>
      <c r="Z41" s="352"/>
      <c r="AA41" s="352"/>
      <c r="AB41" s="356"/>
      <c r="AC41" s="352"/>
      <c r="AD41" s="352"/>
      <c r="AE41" s="352"/>
      <c r="AF41" s="359"/>
      <c r="AG41" s="352"/>
      <c r="AH41" s="354"/>
      <c r="AI41" s="354"/>
      <c r="AJ41" s="354"/>
    </row>
    <row r="42" spans="2:36" ht="48" x14ac:dyDescent="0.25">
      <c r="B42" s="347" t="s">
        <v>482</v>
      </c>
      <c r="C42" s="347" t="s">
        <v>483</v>
      </c>
      <c r="D42" s="347" t="s">
        <v>484</v>
      </c>
      <c r="E42" s="347" t="s">
        <v>485</v>
      </c>
      <c r="F42" s="347" t="s">
        <v>483</v>
      </c>
      <c r="G42" s="347" t="s">
        <v>486</v>
      </c>
      <c r="H42" s="347" t="s">
        <v>41</v>
      </c>
      <c r="I42" s="347" t="s">
        <v>41</v>
      </c>
      <c r="J42" s="124" t="s">
        <v>487</v>
      </c>
      <c r="K42" s="124" t="s">
        <v>488</v>
      </c>
      <c r="L42" s="124" t="s">
        <v>477</v>
      </c>
      <c r="M42" s="124">
        <v>0.15</v>
      </c>
      <c r="N42" s="347" t="s">
        <v>223</v>
      </c>
      <c r="O42" s="347" t="s">
        <v>48</v>
      </c>
      <c r="P42" s="341" t="s">
        <v>338</v>
      </c>
      <c r="Q42" s="341" t="s">
        <v>44</v>
      </c>
      <c r="R42" s="341" t="s">
        <v>45</v>
      </c>
      <c r="S42" s="341" t="s">
        <v>131</v>
      </c>
      <c r="T42" s="343">
        <v>89998</v>
      </c>
      <c r="U42" s="343">
        <v>89998</v>
      </c>
      <c r="V42" s="343">
        <v>89998</v>
      </c>
      <c r="W42" s="347" t="s">
        <v>293</v>
      </c>
      <c r="X42" s="347" t="s">
        <v>293</v>
      </c>
      <c r="Y42" s="347" t="s">
        <v>293</v>
      </c>
      <c r="Z42" s="347" t="s">
        <v>293</v>
      </c>
      <c r="AA42" s="349" t="s">
        <v>293</v>
      </c>
      <c r="AB42" s="343">
        <v>15882</v>
      </c>
      <c r="AC42" s="341" t="s">
        <v>339</v>
      </c>
      <c r="AD42" s="341" t="s">
        <v>293</v>
      </c>
      <c r="AE42" s="341" t="s">
        <v>293</v>
      </c>
      <c r="AF42" s="343">
        <v>89998</v>
      </c>
      <c r="AG42" s="341" t="s">
        <v>15</v>
      </c>
      <c r="AH42" s="345" t="s">
        <v>368</v>
      </c>
      <c r="AI42" s="345" t="s">
        <v>314</v>
      </c>
      <c r="AJ42" s="339">
        <v>45624</v>
      </c>
    </row>
    <row r="43" spans="2:36" ht="108" x14ac:dyDescent="0.25">
      <c r="B43" s="348"/>
      <c r="C43" s="348"/>
      <c r="D43" s="348"/>
      <c r="E43" s="348"/>
      <c r="F43" s="348"/>
      <c r="G43" s="348"/>
      <c r="H43" s="348"/>
      <c r="I43" s="348"/>
      <c r="J43" s="124" t="s">
        <v>391</v>
      </c>
      <c r="K43" s="124" t="s">
        <v>489</v>
      </c>
      <c r="L43" s="124" t="s">
        <v>477</v>
      </c>
      <c r="M43" s="124">
        <v>0.15</v>
      </c>
      <c r="N43" s="348"/>
      <c r="O43" s="348"/>
      <c r="P43" s="342"/>
      <c r="Q43" s="342"/>
      <c r="R43" s="342"/>
      <c r="S43" s="342"/>
      <c r="T43" s="344"/>
      <c r="U43" s="344"/>
      <c r="V43" s="344"/>
      <c r="W43" s="348"/>
      <c r="X43" s="348"/>
      <c r="Y43" s="348"/>
      <c r="Z43" s="348"/>
      <c r="AA43" s="350"/>
      <c r="AB43" s="344"/>
      <c r="AC43" s="342"/>
      <c r="AD43" s="342"/>
      <c r="AE43" s="342"/>
      <c r="AF43" s="344"/>
      <c r="AG43" s="342"/>
      <c r="AH43" s="346"/>
      <c r="AI43" s="346"/>
      <c r="AJ43" s="340"/>
    </row>
  </sheetData>
  <mergeCells count="362">
    <mergeCell ref="B1:AI1"/>
    <mergeCell ref="B3:B4"/>
    <mergeCell ref="C3:C4"/>
    <mergeCell ref="D3:D4"/>
    <mergeCell ref="E3:E4"/>
    <mergeCell ref="F3:F4"/>
    <mergeCell ref="G3:G4"/>
    <mergeCell ref="H3:H4"/>
    <mergeCell ref="I3:I4"/>
    <mergeCell ref="J3:M3"/>
    <mergeCell ref="AG3:AG4"/>
    <mergeCell ref="AH3:AH4"/>
    <mergeCell ref="AI3:AI4"/>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H16:H19"/>
    <mergeCell ref="I16:I19"/>
    <mergeCell ref="N16:N19"/>
    <mergeCell ref="O16:O19"/>
    <mergeCell ref="P16:P19"/>
    <mergeCell ref="Q16:Q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P20:P24"/>
    <mergeCell ref="Q20:Q24"/>
    <mergeCell ref="R20:R24"/>
    <mergeCell ref="S20:S24"/>
    <mergeCell ref="U20:U24"/>
    <mergeCell ref="V20:V24"/>
    <mergeCell ref="B25:B29"/>
    <mergeCell ref="C25:C29"/>
    <mergeCell ref="D25:D29"/>
    <mergeCell ref="E25:E29"/>
    <mergeCell ref="F25:F29"/>
    <mergeCell ref="G25:G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R42:R43"/>
    <mergeCell ref="S42:S43"/>
    <mergeCell ref="T42:T43"/>
    <mergeCell ref="U42:U43"/>
    <mergeCell ref="V42:V43"/>
    <mergeCell ref="W42:W43"/>
    <mergeCell ref="H42:H43"/>
    <mergeCell ref="I42:I43"/>
    <mergeCell ref="N42:N43"/>
    <mergeCell ref="O42:O43"/>
    <mergeCell ref="P42:P43"/>
    <mergeCell ref="Q42:Q43"/>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E043-AFA7-4DEF-BD4E-539D7CECB8A2}">
  <dimension ref="A1:JP144"/>
  <sheetViews>
    <sheetView zoomScale="80" zoomScaleNormal="80" workbookViewId="0">
      <pane xSplit="7" ySplit="5" topLeftCell="H64" activePane="bottomRight" state="frozen"/>
      <selection pane="topRight" activeCell="H1" sqref="H1"/>
      <selection pane="bottomLeft" activeCell="A6" sqref="A6"/>
      <selection pane="bottomRight" activeCell="F68" sqref="F68:F7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28515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28515625" bestFit="1" customWidth="1"/>
    <col min="32" max="33" width="11.42578125" customWidth="1"/>
    <col min="34" max="34" width="24.42578125" customWidth="1"/>
    <col min="35" max="35" width="19.42578125" customWidth="1"/>
    <col min="36" max="36" width="10.42578125" customWidth="1"/>
  </cols>
  <sheetData>
    <row r="1" spans="1:36" x14ac:dyDescent="0.25">
      <c r="A1" s="1"/>
      <c r="B1" s="288" t="s">
        <v>117</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49"/>
      <c r="B3" s="460" t="s">
        <v>0</v>
      </c>
      <c r="C3" s="460" t="s">
        <v>1</v>
      </c>
      <c r="D3" s="460" t="s">
        <v>17</v>
      </c>
      <c r="E3" s="460" t="s">
        <v>18</v>
      </c>
      <c r="F3" s="460" t="s">
        <v>19</v>
      </c>
      <c r="G3" s="460" t="s">
        <v>2</v>
      </c>
      <c r="H3" s="460" t="s">
        <v>3</v>
      </c>
      <c r="I3" s="460" t="s">
        <v>4</v>
      </c>
      <c r="J3" s="461" t="s">
        <v>5</v>
      </c>
      <c r="K3" s="461"/>
      <c r="L3" s="461"/>
      <c r="M3" s="461"/>
      <c r="N3" s="462" t="s">
        <v>28</v>
      </c>
      <c r="O3" s="460" t="s">
        <v>20</v>
      </c>
      <c r="P3" s="459" t="s">
        <v>27</v>
      </c>
      <c r="Q3" s="459" t="s">
        <v>21</v>
      </c>
      <c r="R3" s="459" t="s">
        <v>26</v>
      </c>
      <c r="S3" s="459" t="s">
        <v>22</v>
      </c>
      <c r="T3" s="460" t="s">
        <v>29</v>
      </c>
      <c r="U3" s="460" t="s">
        <v>30</v>
      </c>
      <c r="V3" s="461" t="s">
        <v>31</v>
      </c>
      <c r="W3" s="461"/>
      <c r="X3" s="461"/>
      <c r="Y3" s="461"/>
      <c r="Z3" s="461"/>
      <c r="AA3" s="461"/>
      <c r="AB3" s="460" t="s">
        <v>36</v>
      </c>
      <c r="AC3" s="464" t="s">
        <v>37</v>
      </c>
      <c r="AD3" s="466" t="s">
        <v>118</v>
      </c>
      <c r="AE3" s="467"/>
      <c r="AF3" s="468"/>
      <c r="AG3" s="462" t="s">
        <v>16</v>
      </c>
      <c r="AH3" s="462" t="s">
        <v>25</v>
      </c>
      <c r="AI3" s="460" t="s">
        <v>23</v>
      </c>
      <c r="AJ3" s="462" t="s">
        <v>24</v>
      </c>
    </row>
    <row r="4" spans="1:36" ht="169.35" customHeight="1" x14ac:dyDescent="0.25">
      <c r="A4" s="149"/>
      <c r="B4" s="460"/>
      <c r="C4" s="460"/>
      <c r="D4" s="460"/>
      <c r="E4" s="460"/>
      <c r="F4" s="460"/>
      <c r="G4" s="460"/>
      <c r="H4" s="460"/>
      <c r="I4" s="460"/>
      <c r="J4" s="150" t="s">
        <v>6</v>
      </c>
      <c r="K4" s="150" t="s">
        <v>7</v>
      </c>
      <c r="L4" s="150" t="s">
        <v>8</v>
      </c>
      <c r="M4" s="151" t="s">
        <v>9</v>
      </c>
      <c r="N4" s="463"/>
      <c r="O4" s="460"/>
      <c r="P4" s="459"/>
      <c r="Q4" s="459"/>
      <c r="R4" s="459"/>
      <c r="S4" s="459"/>
      <c r="T4" s="460"/>
      <c r="U4" s="460"/>
      <c r="V4" s="150" t="s">
        <v>33</v>
      </c>
      <c r="W4" s="150" t="s">
        <v>34</v>
      </c>
      <c r="X4" s="150" t="s">
        <v>10</v>
      </c>
      <c r="Y4" s="150" t="s">
        <v>35</v>
      </c>
      <c r="Z4" s="150" t="s">
        <v>32</v>
      </c>
      <c r="AA4" s="150" t="s">
        <v>14</v>
      </c>
      <c r="AB4" s="460"/>
      <c r="AC4" s="465"/>
      <c r="AD4" s="150" t="s">
        <v>11</v>
      </c>
      <c r="AE4" s="150" t="s">
        <v>12</v>
      </c>
      <c r="AF4" s="150" t="s">
        <v>15</v>
      </c>
      <c r="AG4" s="463"/>
      <c r="AH4" s="463"/>
      <c r="AI4" s="460"/>
      <c r="AJ4" s="463"/>
    </row>
    <row r="5" spans="1:36" x14ac:dyDescent="0.25">
      <c r="A5" s="149"/>
      <c r="B5" s="152">
        <v>1</v>
      </c>
      <c r="C5" s="152">
        <v>2</v>
      </c>
      <c r="D5" s="152">
        <v>3</v>
      </c>
      <c r="E5" s="152">
        <v>4</v>
      </c>
      <c r="F5" s="152">
        <v>5</v>
      </c>
      <c r="G5" s="152">
        <v>6</v>
      </c>
      <c r="H5" s="152">
        <v>7</v>
      </c>
      <c r="I5" s="152">
        <v>8</v>
      </c>
      <c r="J5" s="152">
        <v>9</v>
      </c>
      <c r="K5" s="152">
        <v>10</v>
      </c>
      <c r="L5" s="152">
        <v>11</v>
      </c>
      <c r="M5" s="152">
        <v>12</v>
      </c>
      <c r="N5" s="152">
        <v>13</v>
      </c>
      <c r="O5" s="152">
        <v>14</v>
      </c>
      <c r="P5" s="152">
        <v>15</v>
      </c>
      <c r="Q5" s="152">
        <v>16</v>
      </c>
      <c r="R5" s="152">
        <v>17</v>
      </c>
      <c r="S5" s="153">
        <v>18</v>
      </c>
      <c r="T5" s="152">
        <v>19</v>
      </c>
      <c r="U5" s="152">
        <v>20</v>
      </c>
      <c r="V5" s="152">
        <v>21</v>
      </c>
      <c r="W5" s="152">
        <v>22</v>
      </c>
      <c r="X5" s="152">
        <v>23</v>
      </c>
      <c r="Y5" s="152">
        <v>24</v>
      </c>
      <c r="Z5" s="152">
        <v>25</v>
      </c>
      <c r="AA5" s="152">
        <v>26</v>
      </c>
      <c r="AB5" s="152">
        <v>27</v>
      </c>
      <c r="AC5" s="152">
        <v>28</v>
      </c>
      <c r="AD5" s="152">
        <v>29</v>
      </c>
      <c r="AE5" s="152">
        <v>30</v>
      </c>
      <c r="AF5" s="152">
        <v>31</v>
      </c>
      <c r="AG5" s="152">
        <v>32</v>
      </c>
      <c r="AH5" s="152">
        <v>33</v>
      </c>
      <c r="AI5" s="152">
        <v>34</v>
      </c>
      <c r="AJ5" s="152">
        <v>35</v>
      </c>
    </row>
    <row r="6" spans="1:36" s="108" customFormat="1" ht="92.1" customHeight="1" x14ac:dyDescent="0.25">
      <c r="A6" s="149"/>
      <c r="B6" s="325" t="s">
        <v>370</v>
      </c>
      <c r="C6" s="325" t="s">
        <v>371</v>
      </c>
      <c r="D6" s="428" t="s">
        <v>372</v>
      </c>
      <c r="E6" s="428" t="s">
        <v>373</v>
      </c>
      <c r="F6" s="325" t="s">
        <v>562</v>
      </c>
      <c r="G6" s="430" t="s">
        <v>374</v>
      </c>
      <c r="H6" s="329" t="s">
        <v>41</v>
      </c>
      <c r="I6" s="329" t="s">
        <v>41</v>
      </c>
      <c r="J6" s="154" t="s">
        <v>375</v>
      </c>
      <c r="K6" s="154" t="s">
        <v>376</v>
      </c>
      <c r="L6" s="154" t="s">
        <v>377</v>
      </c>
      <c r="M6" s="154">
        <v>16000</v>
      </c>
      <c r="N6" s="428" t="s">
        <v>223</v>
      </c>
      <c r="O6" s="428" t="s">
        <v>69</v>
      </c>
      <c r="P6" s="325" t="s">
        <v>378</v>
      </c>
      <c r="Q6" s="325" t="s">
        <v>44</v>
      </c>
      <c r="R6" s="325" t="s">
        <v>292</v>
      </c>
      <c r="S6" s="325" t="s">
        <v>131</v>
      </c>
      <c r="T6" s="445">
        <f>U6</f>
        <v>2000000</v>
      </c>
      <c r="U6" s="446">
        <v>2000000</v>
      </c>
      <c r="V6" s="423">
        <f>U6</f>
        <v>2000000</v>
      </c>
      <c r="W6" s="325" t="s">
        <v>293</v>
      </c>
      <c r="X6" s="325" t="s">
        <v>293</v>
      </c>
      <c r="Y6" s="325" t="s">
        <v>293</v>
      </c>
      <c r="Z6" s="325" t="s">
        <v>293</v>
      </c>
      <c r="AA6" s="325" t="s">
        <v>293</v>
      </c>
      <c r="AB6" s="423">
        <v>352941.18</v>
      </c>
      <c r="AC6" s="325" t="s">
        <v>54</v>
      </c>
      <c r="AD6" s="325" t="s">
        <v>293</v>
      </c>
      <c r="AE6" s="423">
        <f>V6</f>
        <v>2000000</v>
      </c>
      <c r="AF6" s="428" t="s">
        <v>293</v>
      </c>
      <c r="AG6" s="428" t="s">
        <v>293</v>
      </c>
      <c r="AH6" s="418" t="s">
        <v>149</v>
      </c>
      <c r="AI6" s="418" t="s">
        <v>399</v>
      </c>
      <c r="AJ6" s="329"/>
    </row>
    <row r="7" spans="1:36" s="108" customFormat="1" ht="75.599999999999994" customHeight="1" x14ac:dyDescent="0.25">
      <c r="A7" s="60"/>
      <c r="B7" s="326"/>
      <c r="C7" s="326"/>
      <c r="D7" s="429"/>
      <c r="E7" s="429"/>
      <c r="F7" s="326"/>
      <c r="G7" s="429"/>
      <c r="H7" s="326"/>
      <c r="I7" s="326"/>
      <c r="J7" s="148" t="s">
        <v>379</v>
      </c>
      <c r="K7" s="148" t="s">
        <v>380</v>
      </c>
      <c r="L7" s="148" t="s">
        <v>381</v>
      </c>
      <c r="M7" s="148">
        <v>1</v>
      </c>
      <c r="N7" s="429"/>
      <c r="O7" s="429"/>
      <c r="P7" s="326"/>
      <c r="Q7" s="326"/>
      <c r="R7" s="326"/>
      <c r="S7" s="326"/>
      <c r="T7" s="424"/>
      <c r="U7" s="453"/>
      <c r="V7" s="424"/>
      <c r="W7" s="326"/>
      <c r="X7" s="326"/>
      <c r="Y7" s="326"/>
      <c r="Z7" s="326"/>
      <c r="AA7" s="326"/>
      <c r="AB7" s="424"/>
      <c r="AC7" s="326"/>
      <c r="AD7" s="326"/>
      <c r="AE7" s="424"/>
      <c r="AF7" s="429"/>
      <c r="AG7" s="429"/>
      <c r="AH7" s="419"/>
      <c r="AI7" s="419"/>
      <c r="AJ7" s="326"/>
    </row>
    <row r="8" spans="1:36" s="108" customFormat="1" ht="72" customHeight="1" x14ac:dyDescent="0.25">
      <c r="A8" s="149"/>
      <c r="B8" s="325" t="s">
        <v>382</v>
      </c>
      <c r="C8" s="325" t="s">
        <v>383</v>
      </c>
      <c r="D8" s="325" t="s">
        <v>372</v>
      </c>
      <c r="E8" s="325" t="s">
        <v>373</v>
      </c>
      <c r="F8" s="325" t="s">
        <v>563</v>
      </c>
      <c r="G8" s="325" t="s">
        <v>374</v>
      </c>
      <c r="H8" s="325" t="s">
        <v>41</v>
      </c>
      <c r="I8" s="325" t="s">
        <v>41</v>
      </c>
      <c r="J8" s="154" t="s">
        <v>384</v>
      </c>
      <c r="K8" s="154" t="s">
        <v>385</v>
      </c>
      <c r="L8" s="154" t="s">
        <v>386</v>
      </c>
      <c r="M8" s="154">
        <v>2.2200000000000002</v>
      </c>
      <c r="N8" s="428" t="s">
        <v>223</v>
      </c>
      <c r="O8" s="325" t="s">
        <v>69</v>
      </c>
      <c r="P8" s="325" t="s">
        <v>378</v>
      </c>
      <c r="Q8" s="325" t="s">
        <v>44</v>
      </c>
      <c r="R8" s="325" t="s">
        <v>292</v>
      </c>
      <c r="S8" s="325" t="s">
        <v>131</v>
      </c>
      <c r="T8" s="423">
        <f>U8</f>
        <v>2000000</v>
      </c>
      <c r="U8" s="423">
        <v>2000000</v>
      </c>
      <c r="V8" s="423">
        <f>U8</f>
        <v>2000000</v>
      </c>
      <c r="W8" s="325" t="s">
        <v>293</v>
      </c>
      <c r="X8" s="325" t="s">
        <v>293</v>
      </c>
      <c r="Y8" s="325" t="s">
        <v>293</v>
      </c>
      <c r="Z8" s="325" t="s">
        <v>293</v>
      </c>
      <c r="AA8" s="325" t="s">
        <v>293</v>
      </c>
      <c r="AB8" s="423">
        <v>352941.18</v>
      </c>
      <c r="AC8" s="325" t="s">
        <v>54</v>
      </c>
      <c r="AD8" s="325" t="s">
        <v>293</v>
      </c>
      <c r="AE8" s="423">
        <f>V8</f>
        <v>2000000</v>
      </c>
      <c r="AF8" s="428" t="s">
        <v>293</v>
      </c>
      <c r="AG8" s="428" t="s">
        <v>293</v>
      </c>
      <c r="AH8" s="457">
        <v>45627</v>
      </c>
      <c r="AI8" s="457">
        <v>45689</v>
      </c>
      <c r="AJ8" s="325"/>
    </row>
    <row r="9" spans="1:36" s="108" customFormat="1" ht="72" customHeight="1" x14ac:dyDescent="0.25">
      <c r="A9" s="149"/>
      <c r="B9" s="329"/>
      <c r="C9" s="329"/>
      <c r="D9" s="329"/>
      <c r="E9" s="329"/>
      <c r="F9" s="329"/>
      <c r="G9" s="329"/>
      <c r="H9" s="329"/>
      <c r="I9" s="329"/>
      <c r="J9" s="148" t="s">
        <v>379</v>
      </c>
      <c r="K9" s="148" t="s">
        <v>380</v>
      </c>
      <c r="L9" s="148" t="s">
        <v>381</v>
      </c>
      <c r="M9" s="154">
        <v>1</v>
      </c>
      <c r="N9" s="430"/>
      <c r="O9" s="329"/>
      <c r="P9" s="329"/>
      <c r="Q9" s="329"/>
      <c r="R9" s="329"/>
      <c r="S9" s="329"/>
      <c r="T9" s="445"/>
      <c r="U9" s="445"/>
      <c r="V9" s="445"/>
      <c r="W9" s="329"/>
      <c r="X9" s="329"/>
      <c r="Y9" s="329"/>
      <c r="Z9" s="329"/>
      <c r="AA9" s="329"/>
      <c r="AB9" s="445"/>
      <c r="AC9" s="329"/>
      <c r="AD9" s="329"/>
      <c r="AE9" s="445"/>
      <c r="AF9" s="430"/>
      <c r="AG9" s="430"/>
      <c r="AH9" s="458"/>
      <c r="AI9" s="458"/>
      <c r="AJ9" s="329"/>
    </row>
    <row r="10" spans="1:36" s="108" customFormat="1" ht="48" x14ac:dyDescent="0.25">
      <c r="A10" s="60"/>
      <c r="B10" s="329"/>
      <c r="C10" s="329"/>
      <c r="D10" s="329"/>
      <c r="E10" s="329"/>
      <c r="F10" s="326"/>
      <c r="G10" s="329"/>
      <c r="H10" s="329"/>
      <c r="I10" s="329"/>
      <c r="J10" s="148" t="s">
        <v>388</v>
      </c>
      <c r="K10" s="148" t="s">
        <v>389</v>
      </c>
      <c r="L10" s="148" t="s">
        <v>390</v>
      </c>
      <c r="M10" s="154">
        <v>22240</v>
      </c>
      <c r="N10" s="429"/>
      <c r="O10" s="329"/>
      <c r="P10" s="326"/>
      <c r="Q10" s="326"/>
      <c r="R10" s="326"/>
      <c r="S10" s="326"/>
      <c r="T10" s="445"/>
      <c r="U10" s="424"/>
      <c r="V10" s="424"/>
      <c r="W10" s="326"/>
      <c r="X10" s="326"/>
      <c r="Y10" s="326"/>
      <c r="Z10" s="326"/>
      <c r="AA10" s="326"/>
      <c r="AB10" s="424"/>
      <c r="AC10" s="326"/>
      <c r="AD10" s="326"/>
      <c r="AE10" s="424"/>
      <c r="AF10" s="429"/>
      <c r="AG10" s="429"/>
      <c r="AH10" s="458"/>
      <c r="AI10" s="458"/>
      <c r="AJ10" s="329"/>
    </row>
    <row r="11" spans="1:36" s="108" customFormat="1" ht="72" customHeight="1" x14ac:dyDescent="0.25">
      <c r="A11" s="149"/>
      <c r="B11" s="325" t="s">
        <v>393</v>
      </c>
      <c r="C11" s="325" t="s">
        <v>394</v>
      </c>
      <c r="D11" s="428" t="s">
        <v>395</v>
      </c>
      <c r="E11" s="428" t="s">
        <v>396</v>
      </c>
      <c r="F11" s="325" t="s">
        <v>566</v>
      </c>
      <c r="G11" s="428" t="s">
        <v>374</v>
      </c>
      <c r="H11" s="325" t="s">
        <v>41</v>
      </c>
      <c r="I11" s="325" t="s">
        <v>41</v>
      </c>
      <c r="J11" s="154" t="s">
        <v>397</v>
      </c>
      <c r="K11" s="154" t="s">
        <v>398</v>
      </c>
      <c r="L11" s="154" t="s">
        <v>386</v>
      </c>
      <c r="M11" s="154">
        <v>10.11</v>
      </c>
      <c r="N11" s="428" t="s">
        <v>223</v>
      </c>
      <c r="O11" s="428" t="s">
        <v>69</v>
      </c>
      <c r="P11" s="325" t="s">
        <v>378</v>
      </c>
      <c r="Q11" s="325" t="s">
        <v>44</v>
      </c>
      <c r="R11" s="325" t="s">
        <v>292</v>
      </c>
      <c r="S11" s="325" t="s">
        <v>131</v>
      </c>
      <c r="T11" s="423">
        <v>3000000</v>
      </c>
      <c r="U11" s="423">
        <v>3000000</v>
      </c>
      <c r="V11" s="423">
        <v>3000000</v>
      </c>
      <c r="W11" s="325" t="s">
        <v>293</v>
      </c>
      <c r="X11" s="325" t="s">
        <v>293</v>
      </c>
      <c r="Y11" s="325" t="s">
        <v>293</v>
      </c>
      <c r="Z11" s="325" t="s">
        <v>293</v>
      </c>
      <c r="AA11" s="325" t="s">
        <v>293</v>
      </c>
      <c r="AB11" s="423">
        <v>529411.77</v>
      </c>
      <c r="AC11" s="325" t="s">
        <v>54</v>
      </c>
      <c r="AD11" s="325" t="s">
        <v>293</v>
      </c>
      <c r="AE11" s="423">
        <f>T11</f>
        <v>3000000</v>
      </c>
      <c r="AF11" s="428" t="s">
        <v>293</v>
      </c>
      <c r="AG11" s="428" t="s">
        <v>293</v>
      </c>
      <c r="AH11" s="418" t="s">
        <v>399</v>
      </c>
      <c r="AI11" s="418" t="s">
        <v>400</v>
      </c>
      <c r="AJ11" s="325"/>
    </row>
    <row r="12" spans="1:36" s="108" customFormat="1" ht="48" x14ac:dyDescent="0.25">
      <c r="A12" s="60"/>
      <c r="B12" s="329"/>
      <c r="C12" s="329"/>
      <c r="D12" s="430"/>
      <c r="E12" s="430"/>
      <c r="F12" s="329"/>
      <c r="G12" s="430"/>
      <c r="H12" s="329"/>
      <c r="I12" s="329"/>
      <c r="J12" s="148" t="s">
        <v>379</v>
      </c>
      <c r="K12" s="148" t="s">
        <v>380</v>
      </c>
      <c r="L12" s="148" t="s">
        <v>381</v>
      </c>
      <c r="M12" s="154">
        <v>1</v>
      </c>
      <c r="N12" s="430"/>
      <c r="O12" s="430"/>
      <c r="P12" s="329"/>
      <c r="Q12" s="329"/>
      <c r="R12" s="329"/>
      <c r="S12" s="329"/>
      <c r="T12" s="445"/>
      <c r="U12" s="445"/>
      <c r="V12" s="445"/>
      <c r="W12" s="329"/>
      <c r="X12" s="329"/>
      <c r="Y12" s="329"/>
      <c r="Z12" s="329"/>
      <c r="AA12" s="329"/>
      <c r="AB12" s="445"/>
      <c r="AC12" s="329"/>
      <c r="AD12" s="329"/>
      <c r="AE12" s="445"/>
      <c r="AF12" s="430"/>
      <c r="AG12" s="430"/>
      <c r="AH12" s="444"/>
      <c r="AI12" s="444"/>
      <c r="AJ12" s="329"/>
    </row>
    <row r="13" spans="1:36" s="108" customFormat="1" ht="48" x14ac:dyDescent="0.25">
      <c r="A13" s="60"/>
      <c r="B13" s="326"/>
      <c r="C13" s="326"/>
      <c r="D13" s="429"/>
      <c r="E13" s="429"/>
      <c r="F13" s="326"/>
      <c r="G13" s="429"/>
      <c r="H13" s="326"/>
      <c r="I13" s="326"/>
      <c r="J13" s="148" t="s">
        <v>388</v>
      </c>
      <c r="K13" s="148" t="s">
        <v>389</v>
      </c>
      <c r="L13" s="148" t="s">
        <v>390</v>
      </c>
      <c r="M13" s="154">
        <v>101196</v>
      </c>
      <c r="N13" s="429"/>
      <c r="O13" s="429"/>
      <c r="P13" s="326"/>
      <c r="Q13" s="326"/>
      <c r="R13" s="326"/>
      <c r="S13" s="326"/>
      <c r="T13" s="424"/>
      <c r="U13" s="424"/>
      <c r="V13" s="424"/>
      <c r="W13" s="326"/>
      <c r="X13" s="326"/>
      <c r="Y13" s="326"/>
      <c r="Z13" s="326"/>
      <c r="AA13" s="326"/>
      <c r="AB13" s="424"/>
      <c r="AC13" s="326"/>
      <c r="AD13" s="326"/>
      <c r="AE13" s="424"/>
      <c r="AF13" s="429"/>
      <c r="AG13" s="429"/>
      <c r="AH13" s="419"/>
      <c r="AI13" s="419"/>
      <c r="AJ13" s="326"/>
    </row>
    <row r="14" spans="1:36" s="108" customFormat="1" ht="72" customHeight="1" x14ac:dyDescent="0.25">
      <c r="A14" s="149"/>
      <c r="B14" s="437" t="s">
        <v>401</v>
      </c>
      <c r="C14" s="437" t="s">
        <v>402</v>
      </c>
      <c r="D14" s="426" t="s">
        <v>372</v>
      </c>
      <c r="E14" s="426" t="s">
        <v>373</v>
      </c>
      <c r="F14" s="437" t="s">
        <v>567</v>
      </c>
      <c r="G14" s="426" t="s">
        <v>374</v>
      </c>
      <c r="H14" s="437" t="s">
        <v>41</v>
      </c>
      <c r="I14" s="437" t="s">
        <v>41</v>
      </c>
      <c r="J14" s="154" t="s">
        <v>375</v>
      </c>
      <c r="K14" s="154" t="s">
        <v>376</v>
      </c>
      <c r="L14" s="154" t="s">
        <v>377</v>
      </c>
      <c r="M14" s="154">
        <v>25000</v>
      </c>
      <c r="N14" s="428" t="s">
        <v>223</v>
      </c>
      <c r="O14" s="428" t="s">
        <v>69</v>
      </c>
      <c r="P14" s="325" t="s">
        <v>378</v>
      </c>
      <c r="Q14" s="325" t="s">
        <v>44</v>
      </c>
      <c r="R14" s="325" t="s">
        <v>292</v>
      </c>
      <c r="S14" s="325" t="s">
        <v>131</v>
      </c>
      <c r="T14" s="423">
        <f>U14+U16</f>
        <v>11500000</v>
      </c>
      <c r="U14" s="423">
        <v>8000000</v>
      </c>
      <c r="V14" s="423">
        <f t="shared" ref="V14" si="0">U14</f>
        <v>8000000</v>
      </c>
      <c r="W14" s="325" t="s">
        <v>293</v>
      </c>
      <c r="X14" s="325" t="s">
        <v>293</v>
      </c>
      <c r="Y14" s="325" t="s">
        <v>293</v>
      </c>
      <c r="Z14" s="325" t="s">
        <v>293</v>
      </c>
      <c r="AA14" s="325" t="s">
        <v>293</v>
      </c>
      <c r="AB14" s="423">
        <v>1411764.71</v>
      </c>
      <c r="AC14" s="325" t="s">
        <v>54</v>
      </c>
      <c r="AD14" s="325" t="s">
        <v>293</v>
      </c>
      <c r="AE14" s="423">
        <f>V14</f>
        <v>8000000</v>
      </c>
      <c r="AF14" s="428" t="s">
        <v>293</v>
      </c>
      <c r="AG14" s="428" t="s">
        <v>293</v>
      </c>
      <c r="AH14" s="438" t="s">
        <v>399</v>
      </c>
      <c r="AI14" s="438" t="s">
        <v>400</v>
      </c>
      <c r="AJ14" s="437"/>
    </row>
    <row r="15" spans="1:36" s="108" customFormat="1" ht="48" x14ac:dyDescent="0.25">
      <c r="A15" s="60"/>
      <c r="B15" s="437"/>
      <c r="C15" s="437"/>
      <c r="D15" s="426"/>
      <c r="E15" s="426"/>
      <c r="F15" s="437"/>
      <c r="G15" s="426"/>
      <c r="H15" s="437"/>
      <c r="I15" s="437"/>
      <c r="J15" s="148" t="s">
        <v>379</v>
      </c>
      <c r="K15" s="148" t="s">
        <v>380</v>
      </c>
      <c r="L15" s="148" t="s">
        <v>381</v>
      </c>
      <c r="M15" s="154">
        <v>1</v>
      </c>
      <c r="N15" s="430"/>
      <c r="O15" s="430"/>
      <c r="P15" s="329"/>
      <c r="Q15" s="329"/>
      <c r="R15" s="329"/>
      <c r="S15" s="329"/>
      <c r="T15" s="445"/>
      <c r="U15" s="445"/>
      <c r="V15" s="445"/>
      <c r="W15" s="329"/>
      <c r="X15" s="329"/>
      <c r="Y15" s="329"/>
      <c r="Z15" s="329"/>
      <c r="AA15" s="329"/>
      <c r="AB15" s="445"/>
      <c r="AC15" s="329"/>
      <c r="AD15" s="329"/>
      <c r="AE15" s="445"/>
      <c r="AF15" s="430"/>
      <c r="AG15" s="430"/>
      <c r="AH15" s="438"/>
      <c r="AI15" s="438"/>
      <c r="AJ15" s="437"/>
    </row>
    <row r="16" spans="1:36" s="108" customFormat="1" ht="111" customHeight="1" x14ac:dyDescent="0.25">
      <c r="A16" s="149"/>
      <c r="B16" s="437"/>
      <c r="C16" s="437"/>
      <c r="D16" s="426"/>
      <c r="E16" s="426"/>
      <c r="F16" s="437" t="s">
        <v>568</v>
      </c>
      <c r="G16" s="426"/>
      <c r="H16" s="437"/>
      <c r="I16" s="437"/>
      <c r="J16" s="154" t="s">
        <v>391</v>
      </c>
      <c r="K16" s="154" t="s">
        <v>392</v>
      </c>
      <c r="L16" s="154" t="s">
        <v>386</v>
      </c>
      <c r="M16" s="154">
        <v>0.23</v>
      </c>
      <c r="N16" s="428" t="s">
        <v>223</v>
      </c>
      <c r="O16" s="430"/>
      <c r="P16" s="325" t="s">
        <v>378</v>
      </c>
      <c r="Q16" s="325" t="s">
        <v>44</v>
      </c>
      <c r="R16" s="325" t="s">
        <v>292</v>
      </c>
      <c r="S16" s="325" t="s">
        <v>131</v>
      </c>
      <c r="T16" s="445"/>
      <c r="U16" s="446">
        <v>3500000</v>
      </c>
      <c r="V16" s="423">
        <f>U16</f>
        <v>3500000</v>
      </c>
      <c r="W16" s="325" t="s">
        <v>293</v>
      </c>
      <c r="X16" s="325" t="s">
        <v>293</v>
      </c>
      <c r="Y16" s="325" t="s">
        <v>293</v>
      </c>
      <c r="Z16" s="325" t="s">
        <v>293</v>
      </c>
      <c r="AA16" s="325" t="s">
        <v>293</v>
      </c>
      <c r="AB16" s="423">
        <v>617647.06000000006</v>
      </c>
      <c r="AC16" s="325" t="s">
        <v>54</v>
      </c>
      <c r="AD16" s="325" t="s">
        <v>293</v>
      </c>
      <c r="AE16" s="423">
        <f>V16</f>
        <v>3500000</v>
      </c>
      <c r="AF16" s="428" t="s">
        <v>293</v>
      </c>
      <c r="AG16" s="428" t="s">
        <v>293</v>
      </c>
      <c r="AH16" s="438"/>
      <c r="AI16" s="438"/>
      <c r="AJ16" s="437"/>
    </row>
    <row r="17" spans="1:36" s="108" customFormat="1" ht="72" customHeight="1" x14ac:dyDescent="0.25">
      <c r="A17" s="149"/>
      <c r="B17" s="437"/>
      <c r="C17" s="437"/>
      <c r="D17" s="426"/>
      <c r="E17" s="426"/>
      <c r="F17" s="437"/>
      <c r="G17" s="426"/>
      <c r="H17" s="437"/>
      <c r="I17" s="437"/>
      <c r="J17" s="154" t="s">
        <v>379</v>
      </c>
      <c r="K17" s="154" t="s">
        <v>380</v>
      </c>
      <c r="L17" s="154" t="s">
        <v>381</v>
      </c>
      <c r="M17" s="154">
        <v>1</v>
      </c>
      <c r="N17" s="430"/>
      <c r="O17" s="430"/>
      <c r="P17" s="329"/>
      <c r="Q17" s="329"/>
      <c r="R17" s="329"/>
      <c r="S17" s="329"/>
      <c r="T17" s="445"/>
      <c r="U17" s="453"/>
      <c r="V17" s="445"/>
      <c r="W17" s="329"/>
      <c r="X17" s="329"/>
      <c r="Y17" s="329"/>
      <c r="Z17" s="329"/>
      <c r="AA17" s="329"/>
      <c r="AB17" s="445"/>
      <c r="AC17" s="329"/>
      <c r="AD17" s="329"/>
      <c r="AE17" s="445"/>
      <c r="AF17" s="430"/>
      <c r="AG17" s="430"/>
      <c r="AH17" s="438"/>
      <c r="AI17" s="438"/>
      <c r="AJ17" s="437"/>
    </row>
    <row r="18" spans="1:36" s="108" customFormat="1" ht="48" x14ac:dyDescent="0.25">
      <c r="A18" s="60"/>
      <c r="B18" s="437"/>
      <c r="C18" s="437"/>
      <c r="D18" s="426"/>
      <c r="E18" s="426"/>
      <c r="F18" s="437"/>
      <c r="G18" s="426"/>
      <c r="H18" s="437"/>
      <c r="I18" s="437"/>
      <c r="J18" s="148" t="s">
        <v>388</v>
      </c>
      <c r="K18" s="148" t="s">
        <v>389</v>
      </c>
      <c r="L18" s="148" t="s">
        <v>390</v>
      </c>
      <c r="M18" s="148">
        <v>12424</v>
      </c>
      <c r="N18" s="429"/>
      <c r="O18" s="429"/>
      <c r="P18" s="326"/>
      <c r="Q18" s="326"/>
      <c r="R18" s="326"/>
      <c r="S18" s="326"/>
      <c r="T18" s="424"/>
      <c r="U18" s="454"/>
      <c r="V18" s="424"/>
      <c r="W18" s="326"/>
      <c r="X18" s="326"/>
      <c r="Y18" s="326"/>
      <c r="Z18" s="326"/>
      <c r="AA18" s="326"/>
      <c r="AB18" s="424"/>
      <c r="AC18" s="326"/>
      <c r="AD18" s="326"/>
      <c r="AE18" s="424"/>
      <c r="AF18" s="429"/>
      <c r="AG18" s="429"/>
      <c r="AH18" s="438"/>
      <c r="AI18" s="438"/>
      <c r="AJ18" s="437"/>
    </row>
    <row r="19" spans="1:36" s="108" customFormat="1" ht="72" customHeight="1" x14ac:dyDescent="0.25">
      <c r="A19" s="149"/>
      <c r="B19" s="437" t="s">
        <v>569</v>
      </c>
      <c r="C19" s="437" t="s">
        <v>405</v>
      </c>
      <c r="D19" s="426" t="s">
        <v>372</v>
      </c>
      <c r="E19" s="426" t="s">
        <v>373</v>
      </c>
      <c r="F19" s="437" t="s">
        <v>570</v>
      </c>
      <c r="G19" s="437" t="s">
        <v>374</v>
      </c>
      <c r="H19" s="437" t="s">
        <v>41</v>
      </c>
      <c r="I19" s="437" t="s">
        <v>41</v>
      </c>
      <c r="J19" s="154" t="s">
        <v>384</v>
      </c>
      <c r="K19" s="154" t="s">
        <v>385</v>
      </c>
      <c r="L19" s="154" t="s">
        <v>386</v>
      </c>
      <c r="M19" s="154">
        <v>2.98</v>
      </c>
      <c r="N19" s="428" t="s">
        <v>223</v>
      </c>
      <c r="O19" s="426" t="s">
        <v>69</v>
      </c>
      <c r="P19" s="325" t="s">
        <v>378</v>
      </c>
      <c r="Q19" s="325" t="s">
        <v>44</v>
      </c>
      <c r="R19" s="325" t="s">
        <v>292</v>
      </c>
      <c r="S19" s="325" t="s">
        <v>131</v>
      </c>
      <c r="T19" s="422">
        <f>U19</f>
        <v>3000000</v>
      </c>
      <c r="U19" s="423">
        <v>3000000</v>
      </c>
      <c r="V19" s="423">
        <f t="shared" ref="V19" si="1">U19</f>
        <v>3000000</v>
      </c>
      <c r="W19" s="325" t="s">
        <v>293</v>
      </c>
      <c r="X19" s="325" t="s">
        <v>293</v>
      </c>
      <c r="Y19" s="325" t="s">
        <v>293</v>
      </c>
      <c r="Z19" s="325" t="s">
        <v>293</v>
      </c>
      <c r="AA19" s="325" t="s">
        <v>293</v>
      </c>
      <c r="AB19" s="423">
        <v>529411.77</v>
      </c>
      <c r="AC19" s="325" t="s">
        <v>54</v>
      </c>
      <c r="AD19" s="325" t="s">
        <v>293</v>
      </c>
      <c r="AE19" s="423">
        <f t="shared" ref="AE19" si="2">V19</f>
        <v>3000000</v>
      </c>
      <c r="AF19" s="428" t="s">
        <v>293</v>
      </c>
      <c r="AG19" s="428" t="s">
        <v>293</v>
      </c>
      <c r="AH19" s="438" t="s">
        <v>315</v>
      </c>
      <c r="AI19" s="438" t="s">
        <v>404</v>
      </c>
      <c r="AJ19" s="325"/>
    </row>
    <row r="20" spans="1:36" s="108" customFormat="1" ht="48" x14ac:dyDescent="0.25">
      <c r="A20" s="60"/>
      <c r="B20" s="437"/>
      <c r="C20" s="437"/>
      <c r="D20" s="426"/>
      <c r="E20" s="426"/>
      <c r="F20" s="437"/>
      <c r="G20" s="437"/>
      <c r="H20" s="437"/>
      <c r="I20" s="437"/>
      <c r="J20" s="148" t="s">
        <v>379</v>
      </c>
      <c r="K20" s="148" t="s">
        <v>380</v>
      </c>
      <c r="L20" s="148" t="s">
        <v>381</v>
      </c>
      <c r="M20" s="154">
        <v>1</v>
      </c>
      <c r="N20" s="430"/>
      <c r="O20" s="426"/>
      <c r="P20" s="329"/>
      <c r="Q20" s="329"/>
      <c r="R20" s="329"/>
      <c r="S20" s="329"/>
      <c r="T20" s="422"/>
      <c r="U20" s="445"/>
      <c r="V20" s="445"/>
      <c r="W20" s="329"/>
      <c r="X20" s="329"/>
      <c r="Y20" s="329"/>
      <c r="Z20" s="329"/>
      <c r="AA20" s="329"/>
      <c r="AB20" s="445"/>
      <c r="AC20" s="329"/>
      <c r="AD20" s="329"/>
      <c r="AE20" s="445"/>
      <c r="AF20" s="430"/>
      <c r="AG20" s="430"/>
      <c r="AH20" s="438"/>
      <c r="AI20" s="438"/>
      <c r="AJ20" s="329"/>
    </row>
    <row r="21" spans="1:36" s="108" customFormat="1" ht="48" x14ac:dyDescent="0.25">
      <c r="A21" s="60"/>
      <c r="B21" s="437"/>
      <c r="C21" s="437"/>
      <c r="D21" s="426"/>
      <c r="E21" s="426"/>
      <c r="F21" s="437"/>
      <c r="G21" s="437"/>
      <c r="H21" s="437"/>
      <c r="I21" s="437"/>
      <c r="J21" s="148" t="s">
        <v>388</v>
      </c>
      <c r="K21" s="148" t="s">
        <v>389</v>
      </c>
      <c r="L21" s="148" t="s">
        <v>390</v>
      </c>
      <c r="M21" s="154">
        <v>29839</v>
      </c>
      <c r="N21" s="429"/>
      <c r="O21" s="426"/>
      <c r="P21" s="326"/>
      <c r="Q21" s="326"/>
      <c r="R21" s="326"/>
      <c r="S21" s="326"/>
      <c r="T21" s="422"/>
      <c r="U21" s="424"/>
      <c r="V21" s="424"/>
      <c r="W21" s="326"/>
      <c r="X21" s="326"/>
      <c r="Y21" s="326"/>
      <c r="Z21" s="326"/>
      <c r="AA21" s="326"/>
      <c r="AB21" s="424"/>
      <c r="AC21" s="326"/>
      <c r="AD21" s="326"/>
      <c r="AE21" s="424"/>
      <c r="AF21" s="429"/>
      <c r="AG21" s="429"/>
      <c r="AH21" s="438"/>
      <c r="AI21" s="438"/>
      <c r="AJ21" s="326"/>
    </row>
    <row r="22" spans="1:36" s="155" customFormat="1" ht="96" customHeight="1" x14ac:dyDescent="0.25">
      <c r="A22" s="149"/>
      <c r="B22" s="437" t="s">
        <v>571</v>
      </c>
      <c r="C22" s="325" t="s">
        <v>572</v>
      </c>
      <c r="D22" s="428" t="s">
        <v>573</v>
      </c>
      <c r="E22" s="428" t="s">
        <v>396</v>
      </c>
      <c r="F22" s="437" t="s">
        <v>574</v>
      </c>
      <c r="G22" s="437" t="s">
        <v>575</v>
      </c>
      <c r="H22" s="437" t="s">
        <v>576</v>
      </c>
      <c r="I22" s="437" t="s">
        <v>41</v>
      </c>
      <c r="J22" s="148" t="s">
        <v>577</v>
      </c>
      <c r="K22" s="154" t="s">
        <v>380</v>
      </c>
      <c r="L22" s="154" t="s">
        <v>381</v>
      </c>
      <c r="M22" s="154">
        <v>1</v>
      </c>
      <c r="N22" s="428" t="s">
        <v>223</v>
      </c>
      <c r="O22" s="426" t="s">
        <v>48</v>
      </c>
      <c r="P22" s="325" t="s">
        <v>378</v>
      </c>
      <c r="Q22" s="325" t="s">
        <v>44</v>
      </c>
      <c r="R22" s="325" t="s">
        <v>292</v>
      </c>
      <c r="S22" s="325" t="s">
        <v>131</v>
      </c>
      <c r="T22" s="422">
        <f>1615000+Y22</f>
        <v>2115000</v>
      </c>
      <c r="U22" s="422">
        <f>V22+Y22</f>
        <v>2115000</v>
      </c>
      <c r="V22" s="456">
        <v>1615000</v>
      </c>
      <c r="W22" s="325" t="s">
        <v>293</v>
      </c>
      <c r="X22" s="325" t="s">
        <v>293</v>
      </c>
      <c r="Y22" s="325">
        <v>500000</v>
      </c>
      <c r="Z22" s="455" t="s">
        <v>293</v>
      </c>
      <c r="AA22" s="325" t="s">
        <v>293</v>
      </c>
      <c r="AB22" s="423">
        <v>285000</v>
      </c>
      <c r="AC22" s="325" t="s">
        <v>54</v>
      </c>
      <c r="AD22" s="325" t="s">
        <v>293</v>
      </c>
      <c r="AE22" s="423">
        <f>T22</f>
        <v>2115000</v>
      </c>
      <c r="AF22" s="428" t="s">
        <v>293</v>
      </c>
      <c r="AG22" s="428" t="s">
        <v>293</v>
      </c>
      <c r="AH22" s="438" t="s">
        <v>305</v>
      </c>
      <c r="AI22" s="438" t="s">
        <v>399</v>
      </c>
      <c r="AJ22" s="325"/>
    </row>
    <row r="23" spans="1:36" s="155" customFormat="1" ht="108" customHeight="1" x14ac:dyDescent="0.25">
      <c r="A23" s="60"/>
      <c r="B23" s="437"/>
      <c r="C23" s="329"/>
      <c r="D23" s="430"/>
      <c r="E23" s="430"/>
      <c r="F23" s="437"/>
      <c r="G23" s="437"/>
      <c r="H23" s="437"/>
      <c r="I23" s="437"/>
      <c r="J23" s="325" t="s">
        <v>578</v>
      </c>
      <c r="K23" s="325" t="s">
        <v>579</v>
      </c>
      <c r="L23" s="325" t="s">
        <v>386</v>
      </c>
      <c r="M23" s="325">
        <v>47.82</v>
      </c>
      <c r="N23" s="430"/>
      <c r="O23" s="426"/>
      <c r="P23" s="329"/>
      <c r="Q23" s="329"/>
      <c r="R23" s="329"/>
      <c r="S23" s="329"/>
      <c r="T23" s="422"/>
      <c r="U23" s="422"/>
      <c r="V23" s="456"/>
      <c r="W23" s="329"/>
      <c r="X23" s="329"/>
      <c r="Y23" s="329"/>
      <c r="Z23" s="329"/>
      <c r="AA23" s="329"/>
      <c r="AB23" s="445"/>
      <c r="AC23" s="329"/>
      <c r="AD23" s="329"/>
      <c r="AE23" s="445"/>
      <c r="AF23" s="430"/>
      <c r="AG23" s="430"/>
      <c r="AH23" s="438"/>
      <c r="AI23" s="438"/>
      <c r="AJ23" s="329"/>
    </row>
    <row r="24" spans="1:36" s="155" customFormat="1" x14ac:dyDescent="0.25">
      <c r="A24" s="60"/>
      <c r="B24" s="437"/>
      <c r="C24" s="326"/>
      <c r="D24" s="429"/>
      <c r="E24" s="429"/>
      <c r="F24" s="437"/>
      <c r="G24" s="437"/>
      <c r="H24" s="437"/>
      <c r="I24" s="437"/>
      <c r="J24" s="326"/>
      <c r="K24" s="326"/>
      <c r="L24" s="326"/>
      <c r="M24" s="326"/>
      <c r="N24" s="429"/>
      <c r="O24" s="426"/>
      <c r="P24" s="326"/>
      <c r="Q24" s="326"/>
      <c r="R24" s="326"/>
      <c r="S24" s="326"/>
      <c r="T24" s="422"/>
      <c r="U24" s="422"/>
      <c r="V24" s="456"/>
      <c r="W24" s="326"/>
      <c r="X24" s="326"/>
      <c r="Y24" s="326"/>
      <c r="Z24" s="326"/>
      <c r="AA24" s="326"/>
      <c r="AB24" s="424"/>
      <c r="AC24" s="326"/>
      <c r="AD24" s="326"/>
      <c r="AE24" s="424"/>
      <c r="AF24" s="429"/>
      <c r="AG24" s="429"/>
      <c r="AH24" s="438"/>
      <c r="AI24" s="438"/>
      <c r="AJ24" s="326"/>
    </row>
    <row r="25" spans="1:36" s="155" customFormat="1" ht="87" customHeight="1" x14ac:dyDescent="0.25">
      <c r="A25" s="149"/>
      <c r="B25" s="325" t="s">
        <v>580</v>
      </c>
      <c r="C25" s="437" t="s">
        <v>581</v>
      </c>
      <c r="D25" s="426" t="s">
        <v>573</v>
      </c>
      <c r="E25" s="426" t="s">
        <v>396</v>
      </c>
      <c r="F25" s="437" t="s">
        <v>582</v>
      </c>
      <c r="G25" s="426" t="s">
        <v>583</v>
      </c>
      <c r="H25" s="437" t="s">
        <v>41</v>
      </c>
      <c r="I25" s="437" t="s">
        <v>41</v>
      </c>
      <c r="J25" s="154" t="s">
        <v>584</v>
      </c>
      <c r="K25" s="154" t="s">
        <v>380</v>
      </c>
      <c r="L25" s="154" t="s">
        <v>381</v>
      </c>
      <c r="M25" s="154">
        <v>1</v>
      </c>
      <c r="N25" s="428" t="s">
        <v>223</v>
      </c>
      <c r="O25" s="428" t="s">
        <v>82</v>
      </c>
      <c r="P25" s="438" t="s">
        <v>378</v>
      </c>
      <c r="Q25" s="438" t="s">
        <v>44</v>
      </c>
      <c r="R25" s="438" t="s">
        <v>292</v>
      </c>
      <c r="S25" s="438" t="s">
        <v>131</v>
      </c>
      <c r="T25" s="423">
        <f>U25+U28</f>
        <v>1700000</v>
      </c>
      <c r="U25" s="423">
        <v>595000</v>
      </c>
      <c r="V25" s="423">
        <f>U25</f>
        <v>595000</v>
      </c>
      <c r="W25" s="438" t="s">
        <v>293</v>
      </c>
      <c r="X25" s="438" t="s">
        <v>293</v>
      </c>
      <c r="Y25" s="438" t="s">
        <v>293</v>
      </c>
      <c r="Z25" s="438" t="s">
        <v>293</v>
      </c>
      <c r="AA25" s="438" t="s">
        <v>293</v>
      </c>
      <c r="AB25" s="423">
        <v>105000</v>
      </c>
      <c r="AC25" s="438" t="s">
        <v>54</v>
      </c>
      <c r="AD25" s="438" t="s">
        <v>293</v>
      </c>
      <c r="AE25" s="423">
        <f>U25</f>
        <v>595000</v>
      </c>
      <c r="AF25" s="438" t="s">
        <v>293</v>
      </c>
      <c r="AG25" s="438" t="s">
        <v>293</v>
      </c>
      <c r="AH25" s="438" t="s">
        <v>399</v>
      </c>
      <c r="AI25" s="418" t="s">
        <v>400</v>
      </c>
      <c r="AJ25" s="437"/>
    </row>
    <row r="26" spans="1:36" s="155" customFormat="1" x14ac:dyDescent="0.25">
      <c r="A26" s="60"/>
      <c r="B26" s="329"/>
      <c r="C26" s="437"/>
      <c r="D26" s="426"/>
      <c r="E26" s="426"/>
      <c r="F26" s="437"/>
      <c r="G26" s="426"/>
      <c r="H26" s="437"/>
      <c r="I26" s="437"/>
      <c r="J26" s="325" t="s">
        <v>578</v>
      </c>
      <c r="K26" s="325" t="s">
        <v>579</v>
      </c>
      <c r="L26" s="325" t="s">
        <v>386</v>
      </c>
      <c r="M26" s="428">
        <v>4.4690000000000003</v>
      </c>
      <c r="N26" s="430"/>
      <c r="O26" s="430"/>
      <c r="P26" s="438"/>
      <c r="Q26" s="438"/>
      <c r="R26" s="438"/>
      <c r="S26" s="438"/>
      <c r="T26" s="445"/>
      <c r="U26" s="445"/>
      <c r="V26" s="445"/>
      <c r="W26" s="438"/>
      <c r="X26" s="438"/>
      <c r="Y26" s="438"/>
      <c r="Z26" s="438"/>
      <c r="AA26" s="438"/>
      <c r="AB26" s="445"/>
      <c r="AC26" s="438"/>
      <c r="AD26" s="438"/>
      <c r="AE26" s="445"/>
      <c r="AF26" s="438"/>
      <c r="AG26" s="438"/>
      <c r="AH26" s="438"/>
      <c r="AI26" s="444"/>
      <c r="AJ26" s="437"/>
    </row>
    <row r="27" spans="1:36" s="155" customFormat="1" ht="119.25" customHeight="1" x14ac:dyDescent="0.25">
      <c r="A27" s="60"/>
      <c r="B27" s="329"/>
      <c r="C27" s="437"/>
      <c r="D27" s="426"/>
      <c r="E27" s="426"/>
      <c r="F27" s="437"/>
      <c r="G27" s="426"/>
      <c r="H27" s="437"/>
      <c r="I27" s="437"/>
      <c r="J27" s="326"/>
      <c r="K27" s="326"/>
      <c r="L27" s="326"/>
      <c r="M27" s="429"/>
      <c r="N27" s="429"/>
      <c r="O27" s="430"/>
      <c r="P27" s="438"/>
      <c r="Q27" s="438"/>
      <c r="R27" s="438"/>
      <c r="S27" s="438"/>
      <c r="T27" s="445"/>
      <c r="U27" s="424"/>
      <c r="V27" s="424"/>
      <c r="W27" s="438"/>
      <c r="X27" s="438"/>
      <c r="Y27" s="438"/>
      <c r="Z27" s="438"/>
      <c r="AA27" s="438"/>
      <c r="AB27" s="424"/>
      <c r="AC27" s="438"/>
      <c r="AD27" s="438"/>
      <c r="AE27" s="424"/>
      <c r="AF27" s="438"/>
      <c r="AG27" s="438"/>
      <c r="AH27" s="438"/>
      <c r="AI27" s="444"/>
      <c r="AJ27" s="437"/>
    </row>
    <row r="28" spans="1:36" s="155" customFormat="1" ht="111" customHeight="1" x14ac:dyDescent="0.25">
      <c r="A28" s="149"/>
      <c r="B28" s="329"/>
      <c r="C28" s="437"/>
      <c r="D28" s="426"/>
      <c r="E28" s="426"/>
      <c r="F28" s="416" t="s">
        <v>585</v>
      </c>
      <c r="G28" s="426"/>
      <c r="H28" s="437"/>
      <c r="I28" s="437"/>
      <c r="J28" s="154" t="s">
        <v>584</v>
      </c>
      <c r="K28" s="154" t="s">
        <v>380</v>
      </c>
      <c r="L28" s="154" t="s">
        <v>381</v>
      </c>
      <c r="M28" s="154">
        <v>1</v>
      </c>
      <c r="N28" s="428" t="s">
        <v>223</v>
      </c>
      <c r="O28" s="426" t="s">
        <v>87</v>
      </c>
      <c r="P28" s="438" t="s">
        <v>378</v>
      </c>
      <c r="Q28" s="438" t="s">
        <v>44</v>
      </c>
      <c r="R28" s="438" t="s">
        <v>292</v>
      </c>
      <c r="S28" s="438" t="s">
        <v>131</v>
      </c>
      <c r="T28" s="445"/>
      <c r="U28" s="446">
        <v>1105000</v>
      </c>
      <c r="V28" s="423">
        <f>U28</f>
        <v>1105000</v>
      </c>
      <c r="W28" s="438" t="s">
        <v>293</v>
      </c>
      <c r="X28" s="438" t="s">
        <v>293</v>
      </c>
      <c r="Y28" s="438" t="s">
        <v>293</v>
      </c>
      <c r="Z28" s="438" t="s">
        <v>293</v>
      </c>
      <c r="AA28" s="438" t="s">
        <v>293</v>
      </c>
      <c r="AB28" s="423">
        <v>195000</v>
      </c>
      <c r="AC28" s="438" t="s">
        <v>54</v>
      </c>
      <c r="AD28" s="438" t="s">
        <v>293</v>
      </c>
      <c r="AE28" s="423">
        <f>U28</f>
        <v>1105000</v>
      </c>
      <c r="AF28" s="438" t="s">
        <v>293</v>
      </c>
      <c r="AG28" s="438" t="s">
        <v>293</v>
      </c>
      <c r="AH28" s="438"/>
      <c r="AI28" s="444"/>
      <c r="AJ28" s="437"/>
    </row>
    <row r="29" spans="1:36" s="155" customFormat="1" ht="72" customHeight="1" x14ac:dyDescent="0.25">
      <c r="A29" s="149"/>
      <c r="B29" s="329"/>
      <c r="C29" s="437"/>
      <c r="D29" s="426"/>
      <c r="E29" s="426"/>
      <c r="F29" s="416"/>
      <c r="G29" s="426"/>
      <c r="H29" s="437"/>
      <c r="I29" s="437"/>
      <c r="J29" s="325" t="s">
        <v>578</v>
      </c>
      <c r="K29" s="428" t="s">
        <v>579</v>
      </c>
      <c r="L29" s="428" t="s">
        <v>386</v>
      </c>
      <c r="M29" s="428">
        <v>2.5670000000000002</v>
      </c>
      <c r="N29" s="430"/>
      <c r="O29" s="426"/>
      <c r="P29" s="438"/>
      <c r="Q29" s="438"/>
      <c r="R29" s="438"/>
      <c r="S29" s="438"/>
      <c r="T29" s="445"/>
      <c r="U29" s="453"/>
      <c r="V29" s="445"/>
      <c r="W29" s="438"/>
      <c r="X29" s="438"/>
      <c r="Y29" s="438"/>
      <c r="Z29" s="438"/>
      <c r="AA29" s="438"/>
      <c r="AB29" s="445"/>
      <c r="AC29" s="438"/>
      <c r="AD29" s="438"/>
      <c r="AE29" s="445"/>
      <c r="AF29" s="438"/>
      <c r="AG29" s="438"/>
      <c r="AH29" s="438"/>
      <c r="AI29" s="444"/>
      <c r="AJ29" s="437"/>
    </row>
    <row r="30" spans="1:36" s="155" customFormat="1" ht="50.25" customHeight="1" x14ac:dyDescent="0.25">
      <c r="A30" s="60"/>
      <c r="B30" s="326"/>
      <c r="C30" s="437"/>
      <c r="D30" s="426"/>
      <c r="E30" s="426"/>
      <c r="F30" s="416"/>
      <c r="G30" s="426"/>
      <c r="H30" s="437"/>
      <c r="I30" s="437"/>
      <c r="J30" s="326"/>
      <c r="K30" s="429"/>
      <c r="L30" s="429"/>
      <c r="M30" s="429"/>
      <c r="N30" s="429"/>
      <c r="O30" s="426"/>
      <c r="P30" s="438"/>
      <c r="Q30" s="438"/>
      <c r="R30" s="438"/>
      <c r="S30" s="438"/>
      <c r="T30" s="424"/>
      <c r="U30" s="454"/>
      <c r="V30" s="424"/>
      <c r="W30" s="438"/>
      <c r="X30" s="438"/>
      <c r="Y30" s="438"/>
      <c r="Z30" s="438"/>
      <c r="AA30" s="438"/>
      <c r="AB30" s="424"/>
      <c r="AC30" s="438"/>
      <c r="AD30" s="438"/>
      <c r="AE30" s="424"/>
      <c r="AF30" s="438"/>
      <c r="AG30" s="438"/>
      <c r="AH30" s="438"/>
      <c r="AI30" s="419"/>
      <c r="AJ30" s="437"/>
    </row>
    <row r="31" spans="1:36" s="155" customFormat="1" ht="92.1" customHeight="1" x14ac:dyDescent="0.25">
      <c r="A31" s="149"/>
      <c r="B31" s="325" t="s">
        <v>586</v>
      </c>
      <c r="C31" s="325" t="s">
        <v>587</v>
      </c>
      <c r="D31" s="428" t="s">
        <v>573</v>
      </c>
      <c r="E31" s="428" t="s">
        <v>396</v>
      </c>
      <c r="F31" s="448" t="s">
        <v>588</v>
      </c>
      <c r="G31" s="430" t="s">
        <v>583</v>
      </c>
      <c r="H31" s="329" t="s">
        <v>576</v>
      </c>
      <c r="I31" s="329" t="s">
        <v>576</v>
      </c>
      <c r="J31" s="148" t="s">
        <v>577</v>
      </c>
      <c r="K31" s="154" t="s">
        <v>380</v>
      </c>
      <c r="L31" s="154" t="s">
        <v>381</v>
      </c>
      <c r="M31" s="154">
        <v>1</v>
      </c>
      <c r="N31" s="428" t="s">
        <v>223</v>
      </c>
      <c r="O31" s="426" t="s">
        <v>87</v>
      </c>
      <c r="P31" s="325" t="s">
        <v>378</v>
      </c>
      <c r="Q31" s="325" t="s">
        <v>44</v>
      </c>
      <c r="R31" s="325" t="s">
        <v>292</v>
      </c>
      <c r="S31" s="325" t="s">
        <v>131</v>
      </c>
      <c r="T31" s="422">
        <v>1598000</v>
      </c>
      <c r="U31" s="425">
        <f>T31</f>
        <v>1598000</v>
      </c>
      <c r="V31" s="423">
        <f>T31</f>
        <v>1598000</v>
      </c>
      <c r="W31" s="325" t="s">
        <v>293</v>
      </c>
      <c r="X31" s="325" t="s">
        <v>293</v>
      </c>
      <c r="Y31" s="325" t="s">
        <v>293</v>
      </c>
      <c r="Z31" s="325" t="s">
        <v>293</v>
      </c>
      <c r="AA31" s="325" t="s">
        <v>293</v>
      </c>
      <c r="AB31" s="422">
        <v>282000</v>
      </c>
      <c r="AC31" s="325" t="s">
        <v>54</v>
      </c>
      <c r="AD31" s="325" t="s">
        <v>293</v>
      </c>
      <c r="AE31" s="423">
        <f>T31</f>
        <v>1598000</v>
      </c>
      <c r="AF31" s="428" t="s">
        <v>293</v>
      </c>
      <c r="AG31" s="428" t="s">
        <v>293</v>
      </c>
      <c r="AH31" s="418" t="s">
        <v>589</v>
      </c>
      <c r="AI31" s="418" t="s">
        <v>590</v>
      </c>
      <c r="AJ31" s="329"/>
    </row>
    <row r="32" spans="1:36" s="155" customFormat="1" ht="108" x14ac:dyDescent="0.25">
      <c r="A32" s="60"/>
      <c r="B32" s="326"/>
      <c r="C32" s="326"/>
      <c r="D32" s="429"/>
      <c r="E32" s="429"/>
      <c r="F32" s="450"/>
      <c r="G32" s="429"/>
      <c r="H32" s="326"/>
      <c r="I32" s="326"/>
      <c r="J32" s="156" t="s">
        <v>578</v>
      </c>
      <c r="K32" s="148" t="s">
        <v>579</v>
      </c>
      <c r="L32" s="148" t="s">
        <v>386</v>
      </c>
      <c r="M32" s="154">
        <v>22.452000000000002</v>
      </c>
      <c r="N32" s="429"/>
      <c r="O32" s="426"/>
      <c r="P32" s="326"/>
      <c r="Q32" s="326"/>
      <c r="R32" s="326"/>
      <c r="S32" s="326"/>
      <c r="T32" s="422"/>
      <c r="U32" s="425"/>
      <c r="V32" s="424"/>
      <c r="W32" s="326"/>
      <c r="X32" s="326"/>
      <c r="Y32" s="326"/>
      <c r="Z32" s="326"/>
      <c r="AA32" s="326"/>
      <c r="AB32" s="422"/>
      <c r="AC32" s="326"/>
      <c r="AD32" s="326"/>
      <c r="AE32" s="424"/>
      <c r="AF32" s="429"/>
      <c r="AG32" s="429"/>
      <c r="AH32" s="419"/>
      <c r="AI32" s="419"/>
      <c r="AJ32" s="326"/>
    </row>
    <row r="33" spans="1:36" s="155" customFormat="1" ht="92.1" customHeight="1" x14ac:dyDescent="0.25">
      <c r="A33" s="149"/>
      <c r="B33" s="325" t="s">
        <v>591</v>
      </c>
      <c r="C33" s="325" t="s">
        <v>592</v>
      </c>
      <c r="D33" s="428" t="s">
        <v>573</v>
      </c>
      <c r="E33" s="428" t="s">
        <v>396</v>
      </c>
      <c r="F33" s="325" t="s">
        <v>593</v>
      </c>
      <c r="G33" s="430" t="s">
        <v>583</v>
      </c>
      <c r="H33" s="329" t="s">
        <v>41</v>
      </c>
      <c r="I33" s="329" t="s">
        <v>41</v>
      </c>
      <c r="J33" s="154" t="s">
        <v>584</v>
      </c>
      <c r="K33" s="154" t="s">
        <v>380</v>
      </c>
      <c r="L33" s="154" t="s">
        <v>594</v>
      </c>
      <c r="M33" s="154">
        <v>1</v>
      </c>
      <c r="N33" s="428" t="s">
        <v>223</v>
      </c>
      <c r="O33" s="426" t="s">
        <v>48</v>
      </c>
      <c r="P33" s="325" t="s">
        <v>378</v>
      </c>
      <c r="Q33" s="325" t="s">
        <v>44</v>
      </c>
      <c r="R33" s="325" t="s">
        <v>292</v>
      </c>
      <c r="S33" s="325" t="s">
        <v>131</v>
      </c>
      <c r="T33" s="425">
        <v>127500</v>
      </c>
      <c r="U33" s="425">
        <f>T33</f>
        <v>127500</v>
      </c>
      <c r="V33" s="423">
        <f>T33</f>
        <v>127500</v>
      </c>
      <c r="W33" s="325" t="s">
        <v>293</v>
      </c>
      <c r="X33" s="325" t="s">
        <v>293</v>
      </c>
      <c r="Y33" s="325" t="s">
        <v>293</v>
      </c>
      <c r="Z33" s="325" t="s">
        <v>293</v>
      </c>
      <c r="AA33" s="325" t="s">
        <v>293</v>
      </c>
      <c r="AB33" s="422">
        <v>22500</v>
      </c>
      <c r="AC33" s="325" t="s">
        <v>54</v>
      </c>
      <c r="AD33" s="325" t="s">
        <v>293</v>
      </c>
      <c r="AE33" s="423">
        <f>T33</f>
        <v>127500</v>
      </c>
      <c r="AF33" s="325" t="s">
        <v>293</v>
      </c>
      <c r="AG33" s="325" t="s">
        <v>293</v>
      </c>
      <c r="AH33" s="418" t="s">
        <v>399</v>
      </c>
      <c r="AI33" s="418" t="s">
        <v>400</v>
      </c>
      <c r="AJ33" s="157"/>
    </row>
    <row r="34" spans="1:36" s="155" customFormat="1" ht="137.25" customHeight="1" x14ac:dyDescent="0.25">
      <c r="A34" s="60"/>
      <c r="B34" s="326"/>
      <c r="C34" s="326"/>
      <c r="D34" s="429"/>
      <c r="E34" s="429"/>
      <c r="F34" s="326"/>
      <c r="G34" s="429"/>
      <c r="H34" s="326"/>
      <c r="I34" s="326"/>
      <c r="J34" s="154" t="s">
        <v>595</v>
      </c>
      <c r="K34" s="148" t="s">
        <v>376</v>
      </c>
      <c r="L34" s="148" t="s">
        <v>596</v>
      </c>
      <c r="M34" s="154">
        <v>1000</v>
      </c>
      <c r="N34" s="429"/>
      <c r="O34" s="426"/>
      <c r="P34" s="326"/>
      <c r="Q34" s="326"/>
      <c r="R34" s="326"/>
      <c r="S34" s="326"/>
      <c r="T34" s="425"/>
      <c r="U34" s="425"/>
      <c r="V34" s="424"/>
      <c r="W34" s="326"/>
      <c r="X34" s="326"/>
      <c r="Y34" s="326"/>
      <c r="Z34" s="326"/>
      <c r="AA34" s="326"/>
      <c r="AB34" s="422"/>
      <c r="AC34" s="326"/>
      <c r="AD34" s="326"/>
      <c r="AE34" s="424"/>
      <c r="AF34" s="326"/>
      <c r="AG34" s="326"/>
      <c r="AH34" s="419"/>
      <c r="AI34" s="419"/>
      <c r="AJ34" s="158"/>
    </row>
    <row r="35" spans="1:36" s="155" customFormat="1" ht="92.1" customHeight="1" x14ac:dyDescent="0.25">
      <c r="A35" s="149"/>
      <c r="B35" s="416" t="s">
        <v>597</v>
      </c>
      <c r="C35" s="437" t="s">
        <v>598</v>
      </c>
      <c r="D35" s="426" t="s">
        <v>573</v>
      </c>
      <c r="E35" s="426" t="s">
        <v>396</v>
      </c>
      <c r="F35" s="437" t="s">
        <v>599</v>
      </c>
      <c r="G35" s="426" t="s">
        <v>583</v>
      </c>
      <c r="H35" s="437" t="s">
        <v>41</v>
      </c>
      <c r="I35" s="437" t="s">
        <v>41</v>
      </c>
      <c r="J35" s="154" t="s">
        <v>584</v>
      </c>
      <c r="K35" s="154" t="s">
        <v>380</v>
      </c>
      <c r="L35" s="154" t="s">
        <v>594</v>
      </c>
      <c r="M35" s="154">
        <v>1</v>
      </c>
      <c r="N35" s="426" t="s">
        <v>223</v>
      </c>
      <c r="O35" s="426" t="s">
        <v>74</v>
      </c>
      <c r="P35" s="437" t="s">
        <v>378</v>
      </c>
      <c r="Q35" s="437" t="s">
        <v>44</v>
      </c>
      <c r="R35" s="437" t="s">
        <v>292</v>
      </c>
      <c r="S35" s="437" t="s">
        <v>131</v>
      </c>
      <c r="T35" s="425">
        <v>1557500</v>
      </c>
      <c r="U35" s="425">
        <f>T35</f>
        <v>1557500</v>
      </c>
      <c r="V35" s="422">
        <f>T35</f>
        <v>1557500</v>
      </c>
      <c r="W35" s="437" t="s">
        <v>293</v>
      </c>
      <c r="X35" s="437" t="s">
        <v>293</v>
      </c>
      <c r="Y35" s="437" t="s">
        <v>293</v>
      </c>
      <c r="Z35" s="437" t="s">
        <v>293</v>
      </c>
      <c r="AA35" s="437" t="s">
        <v>293</v>
      </c>
      <c r="AB35" s="422">
        <v>274852.94</v>
      </c>
      <c r="AC35" s="437" t="s">
        <v>54</v>
      </c>
      <c r="AD35" s="437" t="s">
        <v>293</v>
      </c>
      <c r="AE35" s="422">
        <f>T35</f>
        <v>1557500</v>
      </c>
      <c r="AF35" s="437" t="s">
        <v>293</v>
      </c>
      <c r="AG35" s="437" t="s">
        <v>293</v>
      </c>
      <c r="AH35" s="438" t="s">
        <v>600</v>
      </c>
      <c r="AI35" s="438" t="s">
        <v>589</v>
      </c>
      <c r="AJ35" s="437"/>
    </row>
    <row r="36" spans="1:36" s="155" customFormat="1" ht="84" x14ac:dyDescent="0.25">
      <c r="A36" s="60"/>
      <c r="B36" s="416"/>
      <c r="C36" s="437"/>
      <c r="D36" s="426"/>
      <c r="E36" s="426"/>
      <c r="F36" s="437"/>
      <c r="G36" s="426"/>
      <c r="H36" s="437"/>
      <c r="I36" s="437"/>
      <c r="J36" s="154" t="s">
        <v>595</v>
      </c>
      <c r="K36" s="148" t="s">
        <v>376</v>
      </c>
      <c r="L36" s="148" t="s">
        <v>596</v>
      </c>
      <c r="M36" s="154">
        <v>2000</v>
      </c>
      <c r="N36" s="426"/>
      <c r="O36" s="426"/>
      <c r="P36" s="437"/>
      <c r="Q36" s="437"/>
      <c r="R36" s="437"/>
      <c r="S36" s="437"/>
      <c r="T36" s="425"/>
      <c r="U36" s="425"/>
      <c r="V36" s="422"/>
      <c r="W36" s="437"/>
      <c r="X36" s="437"/>
      <c r="Y36" s="437"/>
      <c r="Z36" s="437"/>
      <c r="AA36" s="437"/>
      <c r="AB36" s="422"/>
      <c r="AC36" s="437"/>
      <c r="AD36" s="437"/>
      <c r="AE36" s="422"/>
      <c r="AF36" s="437"/>
      <c r="AG36" s="437"/>
      <c r="AH36" s="438"/>
      <c r="AI36" s="438"/>
      <c r="AJ36" s="437"/>
    </row>
    <row r="37" spans="1:36" s="155" customFormat="1" ht="92.1" customHeight="1" x14ac:dyDescent="0.25">
      <c r="A37" s="149"/>
      <c r="B37" s="325" t="s">
        <v>601</v>
      </c>
      <c r="C37" s="325" t="s">
        <v>602</v>
      </c>
      <c r="D37" s="428" t="s">
        <v>573</v>
      </c>
      <c r="E37" s="428" t="s">
        <v>396</v>
      </c>
      <c r="F37" s="325" t="s">
        <v>603</v>
      </c>
      <c r="G37" s="430" t="s">
        <v>583</v>
      </c>
      <c r="H37" s="329" t="s">
        <v>41</v>
      </c>
      <c r="I37" s="329" t="s">
        <v>41</v>
      </c>
      <c r="J37" s="154" t="s">
        <v>584</v>
      </c>
      <c r="K37" s="154" t="s">
        <v>380</v>
      </c>
      <c r="L37" s="154" t="s">
        <v>594</v>
      </c>
      <c r="M37" s="154">
        <v>1</v>
      </c>
      <c r="N37" s="428" t="s">
        <v>223</v>
      </c>
      <c r="O37" s="426" t="s">
        <v>87</v>
      </c>
      <c r="P37" s="325" t="s">
        <v>378</v>
      </c>
      <c r="Q37" s="325" t="s">
        <v>44</v>
      </c>
      <c r="R37" s="325" t="s">
        <v>292</v>
      </c>
      <c r="S37" s="325" t="s">
        <v>131</v>
      </c>
      <c r="T37" s="425">
        <v>1279250</v>
      </c>
      <c r="U37" s="425">
        <f>T37</f>
        <v>1279250</v>
      </c>
      <c r="V37" s="423">
        <f>T37</f>
        <v>1279250</v>
      </c>
      <c r="W37" s="325" t="s">
        <v>293</v>
      </c>
      <c r="X37" s="325" t="s">
        <v>293</v>
      </c>
      <c r="Y37" s="325" t="s">
        <v>293</v>
      </c>
      <c r="Z37" s="325" t="s">
        <v>293</v>
      </c>
      <c r="AA37" s="325" t="s">
        <v>293</v>
      </c>
      <c r="AB37" s="422">
        <v>225750</v>
      </c>
      <c r="AC37" s="325" t="s">
        <v>54</v>
      </c>
      <c r="AD37" s="325" t="s">
        <v>293</v>
      </c>
      <c r="AE37" s="423">
        <f>T37</f>
        <v>1279250</v>
      </c>
      <c r="AF37" s="325" t="s">
        <v>293</v>
      </c>
      <c r="AG37" s="325" t="s">
        <v>293</v>
      </c>
      <c r="AH37" s="418" t="s">
        <v>314</v>
      </c>
      <c r="AI37" s="418" t="s">
        <v>315</v>
      </c>
      <c r="AJ37" s="329"/>
    </row>
    <row r="38" spans="1:36" s="155" customFormat="1" ht="84" x14ac:dyDescent="0.25">
      <c r="A38" s="60"/>
      <c r="B38" s="326"/>
      <c r="C38" s="326"/>
      <c r="D38" s="429"/>
      <c r="E38" s="429"/>
      <c r="F38" s="326"/>
      <c r="G38" s="429"/>
      <c r="H38" s="326"/>
      <c r="I38" s="326"/>
      <c r="J38" s="154" t="s">
        <v>595</v>
      </c>
      <c r="K38" s="148" t="s">
        <v>376</v>
      </c>
      <c r="L38" s="148" t="s">
        <v>596</v>
      </c>
      <c r="M38" s="154">
        <v>2000</v>
      </c>
      <c r="N38" s="429"/>
      <c r="O38" s="426"/>
      <c r="P38" s="326"/>
      <c r="Q38" s="326"/>
      <c r="R38" s="326"/>
      <c r="S38" s="326"/>
      <c r="T38" s="425"/>
      <c r="U38" s="425"/>
      <c r="V38" s="424"/>
      <c r="W38" s="326"/>
      <c r="X38" s="326"/>
      <c r="Y38" s="326"/>
      <c r="Z38" s="326"/>
      <c r="AA38" s="326"/>
      <c r="AB38" s="422"/>
      <c r="AC38" s="326"/>
      <c r="AD38" s="326"/>
      <c r="AE38" s="424"/>
      <c r="AF38" s="326"/>
      <c r="AG38" s="326"/>
      <c r="AH38" s="419"/>
      <c r="AI38" s="419"/>
      <c r="AJ38" s="326"/>
    </row>
    <row r="39" spans="1:36" s="160" customFormat="1" ht="72" customHeight="1" x14ac:dyDescent="0.25">
      <c r="A39" s="159"/>
      <c r="B39" s="437" t="s">
        <v>604</v>
      </c>
      <c r="C39" s="437" t="s">
        <v>605</v>
      </c>
      <c r="D39" s="437" t="s">
        <v>573</v>
      </c>
      <c r="E39" s="437" t="s">
        <v>396</v>
      </c>
      <c r="F39" s="437" t="s">
        <v>606</v>
      </c>
      <c r="G39" s="437" t="s">
        <v>607</v>
      </c>
      <c r="H39" s="437" t="s">
        <v>41</v>
      </c>
      <c r="I39" s="437" t="s">
        <v>41</v>
      </c>
      <c r="J39" s="154" t="s">
        <v>584</v>
      </c>
      <c r="K39" s="154" t="s">
        <v>380</v>
      </c>
      <c r="L39" s="154" t="s">
        <v>594</v>
      </c>
      <c r="M39" s="154">
        <v>1</v>
      </c>
      <c r="N39" s="325" t="s">
        <v>223</v>
      </c>
      <c r="O39" s="325" t="s">
        <v>82</v>
      </c>
      <c r="P39" s="325" t="s">
        <v>378</v>
      </c>
      <c r="Q39" s="325" t="s">
        <v>44</v>
      </c>
      <c r="R39" s="325" t="s">
        <v>292</v>
      </c>
      <c r="S39" s="325" t="s">
        <v>131</v>
      </c>
      <c r="T39" s="325">
        <f>U39+U42</f>
        <v>382500</v>
      </c>
      <c r="U39" s="325">
        <v>68000</v>
      </c>
      <c r="V39" s="325">
        <f>U39</f>
        <v>68000</v>
      </c>
      <c r="W39" s="451" t="s">
        <v>293</v>
      </c>
      <c r="X39" s="451" t="s">
        <v>293</v>
      </c>
      <c r="Y39" s="451" t="s">
        <v>293</v>
      </c>
      <c r="Z39" s="451" t="s">
        <v>293</v>
      </c>
      <c r="AA39" s="451" t="s">
        <v>293</v>
      </c>
      <c r="AB39" s="325">
        <v>12000</v>
      </c>
      <c r="AC39" s="325" t="s">
        <v>54</v>
      </c>
      <c r="AD39" s="451" t="s">
        <v>293</v>
      </c>
      <c r="AE39" s="423">
        <f>V39</f>
        <v>68000</v>
      </c>
      <c r="AF39" s="451" t="s">
        <v>293</v>
      </c>
      <c r="AG39" s="451" t="s">
        <v>293</v>
      </c>
      <c r="AH39" s="438" t="s">
        <v>304</v>
      </c>
      <c r="AI39" s="452" t="s">
        <v>399</v>
      </c>
      <c r="AJ39" s="440"/>
    </row>
    <row r="40" spans="1:36" s="160" customFormat="1" ht="48" x14ac:dyDescent="0.25">
      <c r="A40" s="159"/>
      <c r="B40" s="437"/>
      <c r="C40" s="437"/>
      <c r="D40" s="437"/>
      <c r="E40" s="437"/>
      <c r="F40" s="437"/>
      <c r="G40" s="437"/>
      <c r="H40" s="437"/>
      <c r="I40" s="437"/>
      <c r="J40" s="154" t="s">
        <v>608</v>
      </c>
      <c r="K40" s="154" t="s">
        <v>609</v>
      </c>
      <c r="L40" s="154" t="s">
        <v>403</v>
      </c>
      <c r="M40" s="154">
        <v>115000</v>
      </c>
      <c r="N40" s="329"/>
      <c r="O40" s="329"/>
      <c r="P40" s="329"/>
      <c r="Q40" s="329"/>
      <c r="R40" s="329"/>
      <c r="S40" s="329"/>
      <c r="T40" s="329"/>
      <c r="U40" s="329"/>
      <c r="V40" s="329"/>
      <c r="W40" s="451"/>
      <c r="X40" s="451"/>
      <c r="Y40" s="451"/>
      <c r="Z40" s="451"/>
      <c r="AA40" s="451"/>
      <c r="AB40" s="329"/>
      <c r="AC40" s="329"/>
      <c r="AD40" s="451"/>
      <c r="AE40" s="445"/>
      <c r="AF40" s="451"/>
      <c r="AG40" s="451"/>
      <c r="AH40" s="438"/>
      <c r="AI40" s="452"/>
      <c r="AJ40" s="440"/>
    </row>
    <row r="41" spans="1:36" s="160" customFormat="1" ht="108" x14ac:dyDescent="0.25">
      <c r="A41" s="159"/>
      <c r="B41" s="437"/>
      <c r="C41" s="437"/>
      <c r="D41" s="437"/>
      <c r="E41" s="437"/>
      <c r="F41" s="437"/>
      <c r="G41" s="437"/>
      <c r="H41" s="437"/>
      <c r="I41" s="437"/>
      <c r="J41" s="154" t="s">
        <v>578</v>
      </c>
      <c r="K41" s="154" t="s">
        <v>579</v>
      </c>
      <c r="L41" s="154" t="s">
        <v>477</v>
      </c>
      <c r="M41" s="154">
        <v>11.5</v>
      </c>
      <c r="N41" s="326"/>
      <c r="O41" s="329"/>
      <c r="P41" s="329"/>
      <c r="Q41" s="329"/>
      <c r="R41" s="329"/>
      <c r="S41" s="329"/>
      <c r="T41" s="329"/>
      <c r="U41" s="326"/>
      <c r="V41" s="326"/>
      <c r="W41" s="451"/>
      <c r="X41" s="451"/>
      <c r="Y41" s="451"/>
      <c r="Z41" s="451"/>
      <c r="AA41" s="451"/>
      <c r="AB41" s="326"/>
      <c r="AC41" s="329"/>
      <c r="AD41" s="451"/>
      <c r="AE41" s="424"/>
      <c r="AF41" s="451"/>
      <c r="AG41" s="451"/>
      <c r="AH41" s="438"/>
      <c r="AI41" s="452"/>
      <c r="AJ41" s="440"/>
    </row>
    <row r="42" spans="1:36" s="160" customFormat="1" ht="111" customHeight="1" x14ac:dyDescent="0.25">
      <c r="A42" s="159"/>
      <c r="B42" s="437"/>
      <c r="C42" s="437"/>
      <c r="D42" s="437"/>
      <c r="E42" s="437"/>
      <c r="F42" s="437" t="s">
        <v>610</v>
      </c>
      <c r="G42" s="437"/>
      <c r="H42" s="437"/>
      <c r="I42" s="437"/>
      <c r="J42" s="154" t="s">
        <v>584</v>
      </c>
      <c r="K42" s="154" t="s">
        <v>380</v>
      </c>
      <c r="L42" s="154" t="s">
        <v>594</v>
      </c>
      <c r="M42" s="154">
        <v>1</v>
      </c>
      <c r="N42" s="325" t="s">
        <v>223</v>
      </c>
      <c r="O42" s="329"/>
      <c r="P42" s="329"/>
      <c r="Q42" s="329"/>
      <c r="R42" s="329"/>
      <c r="S42" s="329"/>
      <c r="T42" s="329"/>
      <c r="U42" s="325">
        <v>314500</v>
      </c>
      <c r="V42" s="325">
        <f>U42</f>
        <v>314500</v>
      </c>
      <c r="W42" s="451" t="s">
        <v>293</v>
      </c>
      <c r="X42" s="451" t="s">
        <v>293</v>
      </c>
      <c r="Y42" s="451" t="s">
        <v>293</v>
      </c>
      <c r="Z42" s="451" t="s">
        <v>293</v>
      </c>
      <c r="AA42" s="451" t="s">
        <v>293</v>
      </c>
      <c r="AB42" s="325">
        <v>55500</v>
      </c>
      <c r="AC42" s="329"/>
      <c r="AD42" s="451" t="s">
        <v>293</v>
      </c>
      <c r="AE42" s="423">
        <f>V42</f>
        <v>314500</v>
      </c>
      <c r="AF42" s="451" t="s">
        <v>293</v>
      </c>
      <c r="AG42" s="451" t="s">
        <v>293</v>
      </c>
      <c r="AH42" s="438"/>
      <c r="AI42" s="452"/>
      <c r="AJ42" s="440"/>
    </row>
    <row r="43" spans="1:36" s="160" customFormat="1" ht="72" customHeight="1" x14ac:dyDescent="0.25">
      <c r="A43" s="159"/>
      <c r="B43" s="437"/>
      <c r="C43" s="437"/>
      <c r="D43" s="437"/>
      <c r="E43" s="437"/>
      <c r="F43" s="437"/>
      <c r="G43" s="437"/>
      <c r="H43" s="437"/>
      <c r="I43" s="437"/>
      <c r="J43" s="154" t="s">
        <v>608</v>
      </c>
      <c r="K43" s="154" t="s">
        <v>609</v>
      </c>
      <c r="L43" s="154" t="s">
        <v>403</v>
      </c>
      <c r="M43" s="154">
        <v>454000</v>
      </c>
      <c r="N43" s="329"/>
      <c r="O43" s="329"/>
      <c r="P43" s="329"/>
      <c r="Q43" s="329"/>
      <c r="R43" s="329"/>
      <c r="S43" s="329"/>
      <c r="T43" s="329"/>
      <c r="U43" s="329"/>
      <c r="V43" s="329"/>
      <c r="W43" s="451"/>
      <c r="X43" s="451"/>
      <c r="Y43" s="451"/>
      <c r="Z43" s="451"/>
      <c r="AA43" s="451"/>
      <c r="AB43" s="329"/>
      <c r="AC43" s="329"/>
      <c r="AD43" s="451"/>
      <c r="AE43" s="445"/>
      <c r="AF43" s="451"/>
      <c r="AG43" s="451"/>
      <c r="AH43" s="438"/>
      <c r="AI43" s="452"/>
      <c r="AJ43" s="440"/>
    </row>
    <row r="44" spans="1:36" s="160" customFormat="1" ht="108" x14ac:dyDescent="0.25">
      <c r="A44" s="159"/>
      <c r="B44" s="437"/>
      <c r="C44" s="437"/>
      <c r="D44" s="437"/>
      <c r="E44" s="437"/>
      <c r="F44" s="437"/>
      <c r="G44" s="437"/>
      <c r="H44" s="437"/>
      <c r="I44" s="437"/>
      <c r="J44" s="154" t="s">
        <v>578</v>
      </c>
      <c r="K44" s="154" t="s">
        <v>579</v>
      </c>
      <c r="L44" s="154" t="s">
        <v>477</v>
      </c>
      <c r="M44" s="154">
        <v>45.4</v>
      </c>
      <c r="N44" s="326"/>
      <c r="O44" s="326"/>
      <c r="P44" s="326"/>
      <c r="Q44" s="326"/>
      <c r="R44" s="326"/>
      <c r="S44" s="326"/>
      <c r="T44" s="326"/>
      <c r="U44" s="326"/>
      <c r="V44" s="326"/>
      <c r="W44" s="451"/>
      <c r="X44" s="451"/>
      <c r="Y44" s="451"/>
      <c r="Z44" s="451"/>
      <c r="AA44" s="451"/>
      <c r="AB44" s="326"/>
      <c r="AC44" s="326"/>
      <c r="AD44" s="451"/>
      <c r="AE44" s="424"/>
      <c r="AF44" s="451"/>
      <c r="AG44" s="451"/>
      <c r="AH44" s="438"/>
      <c r="AI44" s="452"/>
      <c r="AJ44" s="440"/>
    </row>
    <row r="45" spans="1:36" s="155" customFormat="1" ht="72" customHeight="1" x14ac:dyDescent="0.25">
      <c r="A45" s="149"/>
      <c r="B45" s="437" t="s">
        <v>611</v>
      </c>
      <c r="C45" s="437" t="s">
        <v>612</v>
      </c>
      <c r="D45" s="437" t="s">
        <v>573</v>
      </c>
      <c r="E45" s="437" t="s">
        <v>396</v>
      </c>
      <c r="F45" s="437" t="s">
        <v>613</v>
      </c>
      <c r="G45" s="437" t="s">
        <v>607</v>
      </c>
      <c r="H45" s="437" t="s">
        <v>41</v>
      </c>
      <c r="I45" s="437" t="s">
        <v>41</v>
      </c>
      <c r="J45" s="154" t="s">
        <v>584</v>
      </c>
      <c r="K45" s="154" t="s">
        <v>380</v>
      </c>
      <c r="L45" s="154" t="s">
        <v>594</v>
      </c>
      <c r="M45" s="154">
        <v>1</v>
      </c>
      <c r="N45" s="428" t="s">
        <v>223</v>
      </c>
      <c r="O45" s="426" t="s">
        <v>82</v>
      </c>
      <c r="P45" s="437" t="s">
        <v>378</v>
      </c>
      <c r="Q45" s="437" t="s">
        <v>44</v>
      </c>
      <c r="R45" s="437" t="s">
        <v>292</v>
      </c>
      <c r="S45" s="437" t="s">
        <v>131</v>
      </c>
      <c r="T45" s="425">
        <f>U45+U48</f>
        <v>658750</v>
      </c>
      <c r="U45" s="423">
        <v>340000</v>
      </c>
      <c r="V45" s="423">
        <f>U45</f>
        <v>340000</v>
      </c>
      <c r="W45" s="437" t="s">
        <v>293</v>
      </c>
      <c r="X45" s="437" t="s">
        <v>293</v>
      </c>
      <c r="Y45" s="437" t="s">
        <v>293</v>
      </c>
      <c r="Z45" s="437" t="s">
        <v>293</v>
      </c>
      <c r="AA45" s="437" t="s">
        <v>293</v>
      </c>
      <c r="AB45" s="423">
        <v>60000</v>
      </c>
      <c r="AC45" s="325" t="s">
        <v>54</v>
      </c>
      <c r="AD45" s="437" t="s">
        <v>293</v>
      </c>
      <c r="AE45" s="423">
        <f>U45</f>
        <v>340000</v>
      </c>
      <c r="AF45" s="437" t="s">
        <v>293</v>
      </c>
      <c r="AG45" s="437" t="s">
        <v>293</v>
      </c>
      <c r="AH45" s="437" t="s">
        <v>305</v>
      </c>
      <c r="AI45" s="437" t="s">
        <v>387</v>
      </c>
      <c r="AJ45" s="437"/>
    </row>
    <row r="46" spans="1:36" s="155" customFormat="1" ht="48" x14ac:dyDescent="0.25">
      <c r="A46" s="60"/>
      <c r="B46" s="437"/>
      <c r="C46" s="437"/>
      <c r="D46" s="437"/>
      <c r="E46" s="437"/>
      <c r="F46" s="437"/>
      <c r="G46" s="437"/>
      <c r="H46" s="437"/>
      <c r="I46" s="437"/>
      <c r="J46" s="154" t="s">
        <v>608</v>
      </c>
      <c r="K46" s="148" t="s">
        <v>609</v>
      </c>
      <c r="L46" s="148" t="s">
        <v>403</v>
      </c>
      <c r="M46" s="154">
        <v>361000</v>
      </c>
      <c r="N46" s="430"/>
      <c r="O46" s="426"/>
      <c r="P46" s="437"/>
      <c r="Q46" s="437"/>
      <c r="R46" s="437"/>
      <c r="S46" s="437"/>
      <c r="T46" s="437"/>
      <c r="U46" s="445"/>
      <c r="V46" s="445"/>
      <c r="W46" s="437"/>
      <c r="X46" s="437"/>
      <c r="Y46" s="437"/>
      <c r="Z46" s="437"/>
      <c r="AA46" s="437"/>
      <c r="AB46" s="445"/>
      <c r="AC46" s="329"/>
      <c r="AD46" s="437"/>
      <c r="AE46" s="445"/>
      <c r="AF46" s="437"/>
      <c r="AG46" s="437"/>
      <c r="AH46" s="437"/>
      <c r="AI46" s="437"/>
      <c r="AJ46" s="437"/>
    </row>
    <row r="47" spans="1:36" s="155" customFormat="1" ht="108" x14ac:dyDescent="0.25">
      <c r="A47" s="60"/>
      <c r="B47" s="437"/>
      <c r="C47" s="437"/>
      <c r="D47" s="437"/>
      <c r="E47" s="437"/>
      <c r="F47" s="437"/>
      <c r="G47" s="437"/>
      <c r="H47" s="437"/>
      <c r="I47" s="437"/>
      <c r="J47" s="154" t="s">
        <v>578</v>
      </c>
      <c r="K47" s="148" t="s">
        <v>579</v>
      </c>
      <c r="L47" s="148" t="s">
        <v>477</v>
      </c>
      <c r="M47" s="154">
        <v>36.1</v>
      </c>
      <c r="N47" s="429"/>
      <c r="O47" s="426"/>
      <c r="P47" s="437"/>
      <c r="Q47" s="437"/>
      <c r="R47" s="437"/>
      <c r="S47" s="437"/>
      <c r="T47" s="437"/>
      <c r="U47" s="424"/>
      <c r="V47" s="424"/>
      <c r="W47" s="437"/>
      <c r="X47" s="437"/>
      <c r="Y47" s="437"/>
      <c r="Z47" s="437"/>
      <c r="AA47" s="437"/>
      <c r="AB47" s="424"/>
      <c r="AC47" s="329"/>
      <c r="AD47" s="437"/>
      <c r="AE47" s="424"/>
      <c r="AF47" s="437"/>
      <c r="AG47" s="437"/>
      <c r="AH47" s="437"/>
      <c r="AI47" s="437"/>
      <c r="AJ47" s="437"/>
    </row>
    <row r="48" spans="1:36" s="155" customFormat="1" ht="72" customHeight="1" x14ac:dyDescent="0.25">
      <c r="A48" s="149"/>
      <c r="B48" s="437"/>
      <c r="C48" s="437"/>
      <c r="D48" s="437"/>
      <c r="E48" s="437"/>
      <c r="F48" s="437" t="s">
        <v>614</v>
      </c>
      <c r="G48" s="437"/>
      <c r="H48" s="437"/>
      <c r="I48" s="437"/>
      <c r="J48" s="154" t="s">
        <v>584</v>
      </c>
      <c r="K48" s="154" t="s">
        <v>380</v>
      </c>
      <c r="L48" s="154" t="s">
        <v>594</v>
      </c>
      <c r="M48" s="154">
        <v>1</v>
      </c>
      <c r="N48" s="428" t="s">
        <v>223</v>
      </c>
      <c r="O48" s="426" t="s">
        <v>87</v>
      </c>
      <c r="P48" s="437" t="s">
        <v>378</v>
      </c>
      <c r="Q48" s="437" t="s">
        <v>44</v>
      </c>
      <c r="R48" s="437" t="s">
        <v>292</v>
      </c>
      <c r="S48" s="437" t="s">
        <v>131</v>
      </c>
      <c r="T48" s="437"/>
      <c r="U48" s="423">
        <v>318750</v>
      </c>
      <c r="V48" s="423">
        <f>U48</f>
        <v>318750</v>
      </c>
      <c r="W48" s="437" t="s">
        <v>293</v>
      </c>
      <c r="X48" s="437" t="s">
        <v>293</v>
      </c>
      <c r="Y48" s="437" t="s">
        <v>293</v>
      </c>
      <c r="Z48" s="437" t="s">
        <v>293</v>
      </c>
      <c r="AA48" s="437" t="s">
        <v>293</v>
      </c>
      <c r="AB48" s="437">
        <v>56250</v>
      </c>
      <c r="AC48" s="329"/>
      <c r="AD48" s="437" t="s">
        <v>293</v>
      </c>
      <c r="AE48" s="423">
        <f>U48</f>
        <v>318750</v>
      </c>
      <c r="AF48" s="437" t="s">
        <v>293</v>
      </c>
      <c r="AG48" s="437" t="s">
        <v>293</v>
      </c>
      <c r="AH48" s="437"/>
      <c r="AI48" s="437"/>
      <c r="AJ48" s="437"/>
    </row>
    <row r="49" spans="1:276" s="155" customFormat="1" ht="48" x14ac:dyDescent="0.25">
      <c r="A49" s="60"/>
      <c r="B49" s="437"/>
      <c r="C49" s="437"/>
      <c r="D49" s="437"/>
      <c r="E49" s="437"/>
      <c r="F49" s="437"/>
      <c r="G49" s="437"/>
      <c r="H49" s="437"/>
      <c r="I49" s="437"/>
      <c r="J49" s="154" t="s">
        <v>608</v>
      </c>
      <c r="K49" s="148" t="s">
        <v>609</v>
      </c>
      <c r="L49" s="148" t="s">
        <v>403</v>
      </c>
      <c r="M49" s="154">
        <v>9200</v>
      </c>
      <c r="N49" s="430"/>
      <c r="O49" s="426"/>
      <c r="P49" s="437"/>
      <c r="Q49" s="437"/>
      <c r="R49" s="437"/>
      <c r="S49" s="437"/>
      <c r="T49" s="437"/>
      <c r="U49" s="445"/>
      <c r="V49" s="445"/>
      <c r="W49" s="437"/>
      <c r="X49" s="437"/>
      <c r="Y49" s="437"/>
      <c r="Z49" s="437"/>
      <c r="AA49" s="437"/>
      <c r="AB49" s="437"/>
      <c r="AC49" s="329"/>
      <c r="AD49" s="437"/>
      <c r="AE49" s="445"/>
      <c r="AF49" s="437"/>
      <c r="AG49" s="437"/>
      <c r="AH49" s="437"/>
      <c r="AI49" s="437"/>
      <c r="AJ49" s="437"/>
    </row>
    <row r="50" spans="1:276" s="155" customFormat="1" ht="108" x14ac:dyDescent="0.25">
      <c r="A50" s="60"/>
      <c r="B50" s="437"/>
      <c r="C50" s="437"/>
      <c r="D50" s="437"/>
      <c r="E50" s="437"/>
      <c r="F50" s="437"/>
      <c r="G50" s="437"/>
      <c r="H50" s="437"/>
      <c r="I50" s="437"/>
      <c r="J50" s="154" t="s">
        <v>578</v>
      </c>
      <c r="K50" s="148" t="s">
        <v>579</v>
      </c>
      <c r="L50" s="148" t="s">
        <v>477</v>
      </c>
      <c r="M50" s="154">
        <v>0.92</v>
      </c>
      <c r="N50" s="429"/>
      <c r="O50" s="426"/>
      <c r="P50" s="437"/>
      <c r="Q50" s="437"/>
      <c r="R50" s="437"/>
      <c r="S50" s="437"/>
      <c r="T50" s="437"/>
      <c r="U50" s="424"/>
      <c r="V50" s="424"/>
      <c r="W50" s="437"/>
      <c r="X50" s="437"/>
      <c r="Y50" s="437"/>
      <c r="Z50" s="437"/>
      <c r="AA50" s="437"/>
      <c r="AB50" s="437"/>
      <c r="AC50" s="326"/>
      <c r="AD50" s="437"/>
      <c r="AE50" s="424"/>
      <c r="AF50" s="437"/>
      <c r="AG50" s="437"/>
      <c r="AH50" s="437"/>
      <c r="AI50" s="437"/>
      <c r="AJ50" s="437"/>
    </row>
    <row r="51" spans="1:276" s="155" customFormat="1" ht="72" customHeight="1" x14ac:dyDescent="0.25">
      <c r="A51" s="149"/>
      <c r="B51" s="325" t="s">
        <v>615</v>
      </c>
      <c r="C51" s="325" t="s">
        <v>616</v>
      </c>
      <c r="D51" s="325" t="s">
        <v>573</v>
      </c>
      <c r="E51" s="325" t="s">
        <v>396</v>
      </c>
      <c r="F51" s="325" t="s">
        <v>617</v>
      </c>
      <c r="G51" s="325" t="s">
        <v>607</v>
      </c>
      <c r="H51" s="325" t="s">
        <v>41</v>
      </c>
      <c r="I51" s="325" t="s">
        <v>41</v>
      </c>
      <c r="J51" s="148" t="s">
        <v>584</v>
      </c>
      <c r="K51" s="154" t="s">
        <v>380</v>
      </c>
      <c r="L51" s="154" t="s">
        <v>594</v>
      </c>
      <c r="M51" s="154">
        <v>1</v>
      </c>
      <c r="N51" s="426" t="s">
        <v>223</v>
      </c>
      <c r="O51" s="428" t="s">
        <v>48</v>
      </c>
      <c r="P51" s="325" t="s">
        <v>378</v>
      </c>
      <c r="Q51" s="325" t="s">
        <v>44</v>
      </c>
      <c r="R51" s="325" t="s">
        <v>292</v>
      </c>
      <c r="S51" s="325" t="s">
        <v>131</v>
      </c>
      <c r="T51" s="446">
        <f>U51</f>
        <v>2847500</v>
      </c>
      <c r="U51" s="423">
        <v>2847500</v>
      </c>
      <c r="V51" s="423">
        <f>U51</f>
        <v>2847500</v>
      </c>
      <c r="W51" s="325" t="s">
        <v>293</v>
      </c>
      <c r="X51" s="325" t="s">
        <v>293</v>
      </c>
      <c r="Y51" s="325" t="s">
        <v>293</v>
      </c>
      <c r="Z51" s="325" t="s">
        <v>293</v>
      </c>
      <c r="AA51" s="325" t="s">
        <v>293</v>
      </c>
      <c r="AB51" s="325">
        <v>502500</v>
      </c>
      <c r="AC51" s="325" t="s">
        <v>54</v>
      </c>
      <c r="AD51" s="325" t="s">
        <v>293</v>
      </c>
      <c r="AE51" s="423">
        <f>V51</f>
        <v>2847500</v>
      </c>
      <c r="AF51" s="325" t="s">
        <v>293</v>
      </c>
      <c r="AG51" s="325" t="s">
        <v>293</v>
      </c>
      <c r="AH51" s="444" t="s">
        <v>387</v>
      </c>
      <c r="AI51" s="444" t="s">
        <v>400</v>
      </c>
      <c r="AJ51" s="325"/>
    </row>
    <row r="52" spans="1:276" s="155" customFormat="1" ht="48" x14ac:dyDescent="0.25">
      <c r="A52" s="60"/>
      <c r="B52" s="329"/>
      <c r="C52" s="329"/>
      <c r="D52" s="329"/>
      <c r="E52" s="329"/>
      <c r="F52" s="329"/>
      <c r="G52" s="329"/>
      <c r="H52" s="329"/>
      <c r="I52" s="329"/>
      <c r="J52" s="148" t="s">
        <v>608</v>
      </c>
      <c r="K52" s="148" t="s">
        <v>609</v>
      </c>
      <c r="L52" s="148" t="s">
        <v>403</v>
      </c>
      <c r="M52" s="148">
        <v>199771</v>
      </c>
      <c r="N52" s="426"/>
      <c r="O52" s="430"/>
      <c r="P52" s="329"/>
      <c r="Q52" s="329"/>
      <c r="R52" s="329"/>
      <c r="S52" s="329"/>
      <c r="T52" s="329"/>
      <c r="U52" s="445"/>
      <c r="V52" s="445"/>
      <c r="W52" s="329"/>
      <c r="X52" s="329"/>
      <c r="Y52" s="329"/>
      <c r="Z52" s="329"/>
      <c r="AA52" s="329"/>
      <c r="AB52" s="329"/>
      <c r="AC52" s="329"/>
      <c r="AD52" s="329"/>
      <c r="AE52" s="445"/>
      <c r="AF52" s="329"/>
      <c r="AG52" s="329"/>
      <c r="AH52" s="444"/>
      <c r="AI52" s="444"/>
      <c r="AJ52" s="329"/>
    </row>
    <row r="53" spans="1:276" s="155" customFormat="1" ht="108" x14ac:dyDescent="0.25">
      <c r="A53" s="60"/>
      <c r="B53" s="329"/>
      <c r="C53" s="329"/>
      <c r="D53" s="329"/>
      <c r="E53" s="329"/>
      <c r="F53" s="329"/>
      <c r="G53" s="329"/>
      <c r="H53" s="329"/>
      <c r="I53" s="329"/>
      <c r="J53" s="148" t="s">
        <v>578</v>
      </c>
      <c r="K53" s="148" t="s">
        <v>579</v>
      </c>
      <c r="L53" s="148" t="s">
        <v>477</v>
      </c>
      <c r="M53" s="148">
        <v>51.16</v>
      </c>
      <c r="N53" s="426"/>
      <c r="O53" s="430"/>
      <c r="P53" s="329"/>
      <c r="Q53" s="329"/>
      <c r="R53" s="329"/>
      <c r="S53" s="329"/>
      <c r="T53" s="329"/>
      <c r="U53" s="445"/>
      <c r="V53" s="445"/>
      <c r="W53" s="329"/>
      <c r="X53" s="329"/>
      <c r="Y53" s="329"/>
      <c r="Z53" s="329"/>
      <c r="AA53" s="329"/>
      <c r="AB53" s="329"/>
      <c r="AC53" s="329"/>
      <c r="AD53" s="329"/>
      <c r="AE53" s="445"/>
      <c r="AF53" s="329"/>
      <c r="AG53" s="329"/>
      <c r="AH53" s="444"/>
      <c r="AI53" s="444"/>
      <c r="AJ53" s="329"/>
    </row>
    <row r="54" spans="1:276" s="162" customFormat="1" ht="84" x14ac:dyDescent="0.25">
      <c r="A54" s="161"/>
      <c r="B54" s="329"/>
      <c r="C54" s="329"/>
      <c r="D54" s="329"/>
      <c r="E54" s="329"/>
      <c r="F54" s="329"/>
      <c r="G54" s="329"/>
      <c r="H54" s="329"/>
      <c r="I54" s="329"/>
      <c r="J54" s="148" t="s">
        <v>618</v>
      </c>
      <c r="K54" s="148" t="s">
        <v>619</v>
      </c>
      <c r="L54" s="148" t="s">
        <v>53</v>
      </c>
      <c r="M54" s="148">
        <v>8000</v>
      </c>
      <c r="N54" s="426"/>
      <c r="O54" s="430"/>
      <c r="P54" s="329"/>
      <c r="Q54" s="329"/>
      <c r="R54" s="329"/>
      <c r="S54" s="329"/>
      <c r="T54" s="329"/>
      <c r="U54" s="445"/>
      <c r="V54" s="445"/>
      <c r="W54" s="329"/>
      <c r="X54" s="329"/>
      <c r="Y54" s="329"/>
      <c r="Z54" s="329"/>
      <c r="AA54" s="329"/>
      <c r="AB54" s="329"/>
      <c r="AC54" s="329"/>
      <c r="AD54" s="329"/>
      <c r="AE54" s="445"/>
      <c r="AF54" s="329"/>
      <c r="AG54" s="329"/>
      <c r="AH54" s="444"/>
      <c r="AI54" s="444"/>
      <c r="AJ54" s="329"/>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c r="DN54" s="155"/>
      <c r="DO54" s="155"/>
      <c r="DP54" s="155"/>
      <c r="DQ54" s="155"/>
      <c r="DR54" s="155"/>
      <c r="DS54" s="155"/>
      <c r="DT54" s="155"/>
      <c r="DU54" s="155"/>
      <c r="DV54" s="155"/>
      <c r="DW54" s="155"/>
      <c r="DX54" s="155"/>
      <c r="DY54" s="155"/>
      <c r="DZ54" s="155"/>
      <c r="EA54" s="155"/>
      <c r="EB54" s="155"/>
      <c r="EC54" s="155"/>
      <c r="ED54" s="155"/>
      <c r="EE54" s="155"/>
      <c r="EF54" s="155"/>
      <c r="EG54" s="155"/>
      <c r="EH54" s="155"/>
      <c r="EI54" s="155"/>
      <c r="EJ54" s="155"/>
      <c r="EK54" s="155"/>
      <c r="EL54" s="155"/>
      <c r="EM54" s="155"/>
      <c r="EN54" s="155"/>
      <c r="EO54" s="155"/>
      <c r="EP54" s="155"/>
      <c r="EQ54" s="155"/>
      <c r="ER54" s="155"/>
      <c r="ES54" s="155"/>
      <c r="ET54" s="155"/>
      <c r="EU54" s="155"/>
      <c r="EV54" s="155"/>
      <c r="EW54" s="155"/>
      <c r="EX54" s="155"/>
      <c r="EY54" s="155"/>
      <c r="EZ54" s="155"/>
      <c r="FA54" s="155"/>
      <c r="FB54" s="155"/>
      <c r="FC54" s="155"/>
      <c r="FD54" s="155"/>
      <c r="FE54" s="155"/>
      <c r="FF54" s="155"/>
      <c r="FG54" s="155"/>
      <c r="FH54" s="155"/>
      <c r="FI54" s="155"/>
      <c r="FJ54" s="155"/>
      <c r="FK54" s="155"/>
      <c r="FL54" s="155"/>
      <c r="FM54" s="155"/>
      <c r="FN54" s="155"/>
      <c r="FO54" s="155"/>
      <c r="FP54" s="155"/>
      <c r="FQ54" s="155"/>
      <c r="FR54" s="155"/>
      <c r="FS54" s="155"/>
      <c r="FT54" s="155"/>
      <c r="FU54" s="155"/>
      <c r="FV54" s="155"/>
      <c r="FW54" s="155"/>
      <c r="FX54" s="155"/>
      <c r="FY54" s="155"/>
      <c r="FZ54" s="155"/>
      <c r="GA54" s="155"/>
      <c r="GB54" s="155"/>
      <c r="GC54" s="155"/>
      <c r="GD54" s="155"/>
      <c r="GE54" s="155"/>
      <c r="GF54" s="155"/>
      <c r="GG54" s="155"/>
      <c r="GH54" s="155"/>
      <c r="GI54" s="155"/>
      <c r="GJ54" s="155"/>
      <c r="GK54" s="155"/>
      <c r="GL54" s="155"/>
      <c r="GM54" s="155"/>
      <c r="GN54" s="155"/>
      <c r="GO54" s="155"/>
      <c r="GP54" s="155"/>
      <c r="GQ54" s="155"/>
      <c r="GR54" s="155"/>
      <c r="GS54" s="155"/>
      <c r="GT54" s="155"/>
      <c r="GU54" s="155"/>
      <c r="GV54" s="155"/>
      <c r="GW54" s="155"/>
      <c r="GX54" s="155"/>
      <c r="GY54" s="155"/>
      <c r="GZ54" s="155"/>
      <c r="HA54" s="155"/>
      <c r="HB54" s="155"/>
      <c r="HC54" s="155"/>
      <c r="HD54" s="155"/>
      <c r="HE54" s="155"/>
      <c r="HF54" s="155"/>
      <c r="HG54" s="155"/>
      <c r="HH54" s="155"/>
      <c r="HI54" s="155"/>
      <c r="HJ54" s="155"/>
      <c r="HK54" s="155"/>
      <c r="HL54" s="155"/>
      <c r="HM54" s="155"/>
      <c r="HN54" s="155"/>
      <c r="HO54" s="155"/>
      <c r="HP54" s="155"/>
      <c r="HQ54" s="155"/>
      <c r="HR54" s="155"/>
      <c r="HS54" s="155"/>
      <c r="HT54" s="155"/>
      <c r="HU54" s="155"/>
      <c r="HV54" s="155"/>
      <c r="HW54" s="155"/>
      <c r="HX54" s="155"/>
      <c r="HY54" s="155"/>
      <c r="HZ54" s="155"/>
      <c r="IA54" s="155"/>
      <c r="IB54" s="155"/>
      <c r="IC54" s="155"/>
      <c r="ID54" s="155"/>
      <c r="IE54" s="155"/>
      <c r="IF54" s="155"/>
      <c r="IG54" s="155"/>
      <c r="IH54" s="155"/>
      <c r="II54" s="155"/>
      <c r="IJ54" s="155"/>
      <c r="IK54" s="155"/>
      <c r="IL54" s="155"/>
      <c r="IM54" s="155"/>
      <c r="IN54" s="155"/>
      <c r="IO54" s="155"/>
      <c r="IP54" s="155"/>
      <c r="IQ54" s="155"/>
      <c r="IR54" s="155"/>
      <c r="IS54" s="155"/>
      <c r="IT54" s="155"/>
      <c r="IU54" s="155"/>
      <c r="IV54" s="155"/>
      <c r="IW54" s="155"/>
      <c r="IX54" s="155"/>
      <c r="IY54" s="155"/>
      <c r="IZ54" s="155"/>
      <c r="JA54" s="155"/>
      <c r="JB54" s="155"/>
      <c r="JC54" s="155"/>
      <c r="JD54" s="155"/>
      <c r="JE54" s="155"/>
      <c r="JF54" s="155"/>
      <c r="JG54" s="155"/>
      <c r="JH54" s="155"/>
      <c r="JI54" s="155"/>
      <c r="JJ54" s="155"/>
      <c r="JK54" s="155"/>
      <c r="JL54" s="155"/>
      <c r="JM54" s="155"/>
      <c r="JN54" s="155"/>
      <c r="JO54" s="155"/>
      <c r="JP54" s="155"/>
    </row>
    <row r="55" spans="1:276" s="162" customFormat="1" ht="72" x14ac:dyDescent="0.25">
      <c r="A55" s="161"/>
      <c r="B55" s="326"/>
      <c r="C55" s="326"/>
      <c r="D55" s="326"/>
      <c r="E55" s="326"/>
      <c r="F55" s="326"/>
      <c r="G55" s="326"/>
      <c r="H55" s="326"/>
      <c r="I55" s="326"/>
      <c r="J55" s="148" t="s">
        <v>620</v>
      </c>
      <c r="K55" s="148" t="s">
        <v>296</v>
      </c>
      <c r="L55" s="148" t="s">
        <v>621</v>
      </c>
      <c r="M55" s="148">
        <v>2.7</v>
      </c>
      <c r="N55" s="426"/>
      <c r="O55" s="429"/>
      <c r="P55" s="326"/>
      <c r="Q55" s="326"/>
      <c r="R55" s="326"/>
      <c r="S55" s="326"/>
      <c r="T55" s="326"/>
      <c r="U55" s="445"/>
      <c r="V55" s="424"/>
      <c r="W55" s="326"/>
      <c r="X55" s="326"/>
      <c r="Y55" s="326"/>
      <c r="Z55" s="326"/>
      <c r="AA55" s="326"/>
      <c r="AB55" s="326"/>
      <c r="AC55" s="326"/>
      <c r="AD55" s="326"/>
      <c r="AE55" s="424"/>
      <c r="AF55" s="326"/>
      <c r="AG55" s="326"/>
      <c r="AH55" s="419"/>
      <c r="AI55" s="419"/>
      <c r="AJ55" s="326"/>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I55" s="155"/>
      <c r="DJ55" s="155"/>
      <c r="DK55" s="155"/>
      <c r="DL55" s="155"/>
      <c r="DM55" s="155"/>
      <c r="DN55" s="155"/>
      <c r="DO55" s="155"/>
      <c r="DP55" s="155"/>
      <c r="DQ55" s="155"/>
      <c r="DR55" s="155"/>
      <c r="DS55" s="155"/>
      <c r="DT55" s="155"/>
      <c r="DU55" s="155"/>
      <c r="DV55" s="155"/>
      <c r="DW55" s="155"/>
      <c r="DX55" s="155"/>
      <c r="DY55" s="155"/>
      <c r="DZ55" s="155"/>
      <c r="EA55" s="155"/>
      <c r="EB55" s="155"/>
      <c r="EC55" s="155"/>
      <c r="ED55" s="155"/>
      <c r="EE55" s="155"/>
      <c r="EF55" s="155"/>
      <c r="EG55" s="155"/>
      <c r="EH55" s="155"/>
      <c r="EI55" s="155"/>
      <c r="EJ55" s="155"/>
      <c r="EK55" s="155"/>
      <c r="EL55" s="155"/>
      <c r="EM55" s="155"/>
      <c r="EN55" s="155"/>
      <c r="EO55" s="155"/>
      <c r="EP55" s="155"/>
      <c r="EQ55" s="155"/>
      <c r="ER55" s="155"/>
      <c r="ES55" s="155"/>
      <c r="ET55" s="155"/>
      <c r="EU55" s="155"/>
      <c r="EV55" s="155"/>
      <c r="EW55" s="155"/>
      <c r="EX55" s="155"/>
      <c r="EY55" s="155"/>
      <c r="EZ55" s="155"/>
      <c r="FA55" s="155"/>
      <c r="FB55" s="155"/>
      <c r="FC55" s="155"/>
      <c r="FD55" s="155"/>
      <c r="FE55" s="155"/>
      <c r="FF55" s="155"/>
      <c r="FG55" s="155"/>
      <c r="FH55" s="155"/>
      <c r="FI55" s="155"/>
      <c r="FJ55" s="155"/>
      <c r="FK55" s="155"/>
      <c r="FL55" s="155"/>
      <c r="FM55" s="155"/>
      <c r="FN55" s="155"/>
      <c r="FO55" s="155"/>
      <c r="FP55" s="155"/>
      <c r="FQ55" s="155"/>
      <c r="FR55" s="155"/>
      <c r="FS55" s="155"/>
      <c r="FT55" s="155"/>
      <c r="FU55" s="155"/>
      <c r="FV55" s="155"/>
      <c r="FW55" s="155"/>
      <c r="FX55" s="155"/>
      <c r="FY55" s="155"/>
      <c r="FZ55" s="155"/>
      <c r="GA55" s="155"/>
      <c r="GB55" s="155"/>
      <c r="GC55" s="155"/>
      <c r="GD55" s="155"/>
      <c r="GE55" s="155"/>
      <c r="GF55" s="155"/>
      <c r="GG55" s="155"/>
      <c r="GH55" s="155"/>
      <c r="GI55" s="155"/>
      <c r="GJ55" s="155"/>
      <c r="GK55" s="155"/>
      <c r="GL55" s="155"/>
      <c r="GM55" s="155"/>
      <c r="GN55" s="155"/>
      <c r="GO55" s="155"/>
      <c r="GP55" s="155"/>
      <c r="GQ55" s="155"/>
      <c r="GR55" s="155"/>
      <c r="GS55" s="155"/>
      <c r="GT55" s="155"/>
      <c r="GU55" s="155"/>
      <c r="GV55" s="155"/>
      <c r="GW55" s="155"/>
      <c r="GX55" s="155"/>
      <c r="GY55" s="155"/>
      <c r="GZ55" s="155"/>
      <c r="HA55" s="155"/>
      <c r="HB55" s="155"/>
      <c r="HC55" s="155"/>
      <c r="HD55" s="155"/>
      <c r="HE55" s="155"/>
      <c r="HF55" s="155"/>
      <c r="HG55" s="155"/>
      <c r="HH55" s="155"/>
      <c r="HI55" s="155"/>
      <c r="HJ55" s="155"/>
      <c r="HK55" s="155"/>
      <c r="HL55" s="155"/>
      <c r="HM55" s="155"/>
      <c r="HN55" s="155"/>
      <c r="HO55" s="155"/>
      <c r="HP55" s="155"/>
      <c r="HQ55" s="155"/>
      <c r="HR55" s="155"/>
      <c r="HS55" s="155"/>
      <c r="HT55" s="155"/>
      <c r="HU55" s="155"/>
      <c r="HV55" s="155"/>
      <c r="HW55" s="155"/>
      <c r="HX55" s="155"/>
      <c r="HY55" s="155"/>
      <c r="HZ55" s="155"/>
      <c r="IA55" s="155"/>
      <c r="IB55" s="155"/>
      <c r="IC55" s="155"/>
      <c r="ID55" s="155"/>
      <c r="IE55" s="155"/>
      <c r="IF55" s="155"/>
      <c r="IG55" s="155"/>
      <c r="IH55" s="155"/>
      <c r="II55" s="155"/>
      <c r="IJ55" s="155"/>
      <c r="IK55" s="155"/>
      <c r="IL55" s="155"/>
      <c r="IM55" s="155"/>
      <c r="IN55" s="155"/>
      <c r="IO55" s="155"/>
      <c r="IP55" s="155"/>
      <c r="IQ55" s="155"/>
      <c r="IR55" s="155"/>
      <c r="IS55" s="155"/>
      <c r="IT55" s="155"/>
      <c r="IU55" s="155"/>
      <c r="IV55" s="155"/>
      <c r="IW55" s="155"/>
      <c r="IX55" s="155"/>
      <c r="IY55" s="155"/>
      <c r="IZ55" s="155"/>
      <c r="JA55" s="155"/>
      <c r="JB55" s="155"/>
      <c r="JC55" s="155"/>
      <c r="JD55" s="155"/>
      <c r="JE55" s="155"/>
      <c r="JF55" s="155"/>
      <c r="JG55" s="155"/>
      <c r="JH55" s="155"/>
      <c r="JI55" s="155"/>
      <c r="JJ55" s="155"/>
      <c r="JK55" s="155"/>
      <c r="JL55" s="155"/>
      <c r="JM55" s="155"/>
      <c r="JN55" s="155"/>
      <c r="JO55" s="155"/>
      <c r="JP55" s="155"/>
    </row>
    <row r="56" spans="1:276" s="160" customFormat="1" ht="72" customHeight="1" x14ac:dyDescent="0.25">
      <c r="A56" s="159"/>
      <c r="B56" s="437" t="s">
        <v>622</v>
      </c>
      <c r="C56" s="437" t="s">
        <v>623</v>
      </c>
      <c r="D56" s="437" t="s">
        <v>573</v>
      </c>
      <c r="E56" s="437" t="s">
        <v>396</v>
      </c>
      <c r="F56" s="437" t="s">
        <v>624</v>
      </c>
      <c r="G56" s="437" t="s">
        <v>607</v>
      </c>
      <c r="H56" s="437" t="s">
        <v>41</v>
      </c>
      <c r="I56" s="437" t="s">
        <v>41</v>
      </c>
      <c r="J56" s="148" t="s">
        <v>584</v>
      </c>
      <c r="K56" s="148" t="s">
        <v>380</v>
      </c>
      <c r="L56" s="148" t="s">
        <v>594</v>
      </c>
      <c r="M56" s="148">
        <v>1</v>
      </c>
      <c r="N56" s="325" t="s">
        <v>223</v>
      </c>
      <c r="O56" s="325" t="s">
        <v>61</v>
      </c>
      <c r="P56" s="437" t="s">
        <v>378</v>
      </c>
      <c r="Q56" s="437" t="s">
        <v>44</v>
      </c>
      <c r="R56" s="437" t="s">
        <v>292</v>
      </c>
      <c r="S56" s="437" t="s">
        <v>131</v>
      </c>
      <c r="T56" s="437">
        <f>U56+U59+U62+U65+U68</f>
        <v>3546785.93</v>
      </c>
      <c r="U56" s="325">
        <v>805285.93</v>
      </c>
      <c r="V56" s="325">
        <f>U56</f>
        <v>805285.93</v>
      </c>
      <c r="W56" s="437" t="s">
        <v>293</v>
      </c>
      <c r="X56" s="437" t="s">
        <v>293</v>
      </c>
      <c r="Y56" s="437" t="s">
        <v>293</v>
      </c>
      <c r="Z56" s="437" t="s">
        <v>293</v>
      </c>
      <c r="AA56" s="437" t="s">
        <v>293</v>
      </c>
      <c r="AB56" s="325">
        <v>142109.28</v>
      </c>
      <c r="AC56" s="437" t="s">
        <v>54</v>
      </c>
      <c r="AD56" s="437" t="s">
        <v>293</v>
      </c>
      <c r="AE56" s="325">
        <f>V56</f>
        <v>805285.93</v>
      </c>
      <c r="AF56" s="437" t="s">
        <v>293</v>
      </c>
      <c r="AG56" s="437" t="s">
        <v>293</v>
      </c>
      <c r="AH56" s="437" t="s">
        <v>309</v>
      </c>
      <c r="AI56" s="438" t="s">
        <v>400</v>
      </c>
      <c r="AJ56" s="437"/>
    </row>
    <row r="57" spans="1:276" s="160" customFormat="1" ht="48" x14ac:dyDescent="0.25">
      <c r="A57" s="159"/>
      <c r="B57" s="437"/>
      <c r="C57" s="437"/>
      <c r="D57" s="437"/>
      <c r="E57" s="437"/>
      <c r="F57" s="437"/>
      <c r="G57" s="437"/>
      <c r="H57" s="437"/>
      <c r="I57" s="437"/>
      <c r="J57" s="148" t="s">
        <v>608</v>
      </c>
      <c r="K57" s="148" t="s">
        <v>609</v>
      </c>
      <c r="L57" s="148" t="s">
        <v>403</v>
      </c>
      <c r="M57" s="148">
        <v>33700</v>
      </c>
      <c r="N57" s="329"/>
      <c r="O57" s="329"/>
      <c r="P57" s="437"/>
      <c r="Q57" s="437"/>
      <c r="R57" s="437"/>
      <c r="S57" s="437"/>
      <c r="T57" s="437"/>
      <c r="U57" s="329"/>
      <c r="V57" s="329"/>
      <c r="W57" s="437"/>
      <c r="X57" s="437"/>
      <c r="Y57" s="437"/>
      <c r="Z57" s="437"/>
      <c r="AA57" s="437"/>
      <c r="AB57" s="329"/>
      <c r="AC57" s="437"/>
      <c r="AD57" s="437"/>
      <c r="AE57" s="329"/>
      <c r="AF57" s="437"/>
      <c r="AG57" s="437"/>
      <c r="AH57" s="437"/>
      <c r="AI57" s="438"/>
      <c r="AJ57" s="437"/>
    </row>
    <row r="58" spans="1:276" s="160" customFormat="1" ht="108" x14ac:dyDescent="0.25">
      <c r="A58" s="159"/>
      <c r="B58" s="437"/>
      <c r="C58" s="437"/>
      <c r="D58" s="437"/>
      <c r="E58" s="437"/>
      <c r="F58" s="437"/>
      <c r="G58" s="437"/>
      <c r="H58" s="437"/>
      <c r="I58" s="437"/>
      <c r="J58" s="148" t="s">
        <v>578</v>
      </c>
      <c r="K58" s="148" t="s">
        <v>579</v>
      </c>
      <c r="L58" s="148" t="s">
        <v>477</v>
      </c>
      <c r="M58" s="148">
        <v>3.37</v>
      </c>
      <c r="N58" s="326"/>
      <c r="O58" s="329"/>
      <c r="P58" s="437"/>
      <c r="Q58" s="437"/>
      <c r="R58" s="437"/>
      <c r="S58" s="437"/>
      <c r="T58" s="437"/>
      <c r="U58" s="326"/>
      <c r="V58" s="326"/>
      <c r="W58" s="437"/>
      <c r="X58" s="437"/>
      <c r="Y58" s="437"/>
      <c r="Z58" s="437"/>
      <c r="AA58" s="437"/>
      <c r="AB58" s="326"/>
      <c r="AC58" s="437"/>
      <c r="AD58" s="437"/>
      <c r="AE58" s="326"/>
      <c r="AF58" s="437"/>
      <c r="AG58" s="437"/>
      <c r="AH58" s="437"/>
      <c r="AI58" s="438"/>
      <c r="AJ58" s="437"/>
    </row>
    <row r="59" spans="1:276" s="160" customFormat="1" ht="111" customHeight="1" x14ac:dyDescent="0.25">
      <c r="A59" s="159"/>
      <c r="B59" s="437"/>
      <c r="C59" s="437"/>
      <c r="D59" s="437"/>
      <c r="E59" s="437"/>
      <c r="F59" s="437" t="s">
        <v>625</v>
      </c>
      <c r="G59" s="437"/>
      <c r="H59" s="437"/>
      <c r="I59" s="437"/>
      <c r="J59" s="148" t="s">
        <v>584</v>
      </c>
      <c r="K59" s="148" t="s">
        <v>380</v>
      </c>
      <c r="L59" s="148" t="s">
        <v>594</v>
      </c>
      <c r="M59" s="148">
        <v>1</v>
      </c>
      <c r="N59" s="325" t="s">
        <v>223</v>
      </c>
      <c r="O59" s="329"/>
      <c r="P59" s="437"/>
      <c r="Q59" s="437"/>
      <c r="R59" s="437"/>
      <c r="S59" s="437"/>
      <c r="T59" s="437"/>
      <c r="U59" s="416">
        <v>250000</v>
      </c>
      <c r="V59" s="416">
        <f>U59</f>
        <v>250000</v>
      </c>
      <c r="W59" s="437" t="s">
        <v>293</v>
      </c>
      <c r="X59" s="437" t="s">
        <v>293</v>
      </c>
      <c r="Y59" s="437" t="s">
        <v>293</v>
      </c>
      <c r="Z59" s="437" t="s">
        <v>293</v>
      </c>
      <c r="AA59" s="437" t="s">
        <v>293</v>
      </c>
      <c r="AB59" s="416">
        <v>44117.65</v>
      </c>
      <c r="AC59" s="437"/>
      <c r="AD59" s="437" t="s">
        <v>293</v>
      </c>
      <c r="AE59" s="448">
        <f>V59</f>
        <v>250000</v>
      </c>
      <c r="AF59" s="437" t="s">
        <v>293</v>
      </c>
      <c r="AG59" s="437" t="s">
        <v>293</v>
      </c>
      <c r="AH59" s="437"/>
      <c r="AI59" s="438"/>
      <c r="AJ59" s="437"/>
    </row>
    <row r="60" spans="1:276" s="160" customFormat="1" ht="72" customHeight="1" x14ac:dyDescent="0.25">
      <c r="A60" s="159"/>
      <c r="B60" s="437"/>
      <c r="C60" s="437"/>
      <c r="D60" s="437"/>
      <c r="E60" s="437"/>
      <c r="F60" s="437"/>
      <c r="G60" s="437"/>
      <c r="H60" s="437"/>
      <c r="I60" s="437"/>
      <c r="J60" s="148" t="s">
        <v>608</v>
      </c>
      <c r="K60" s="148" t="s">
        <v>609</v>
      </c>
      <c r="L60" s="148" t="s">
        <v>403</v>
      </c>
      <c r="M60" s="148">
        <v>41840.199999999997</v>
      </c>
      <c r="N60" s="329"/>
      <c r="O60" s="329"/>
      <c r="P60" s="437"/>
      <c r="Q60" s="437"/>
      <c r="R60" s="437"/>
      <c r="S60" s="437"/>
      <c r="T60" s="437"/>
      <c r="U60" s="440"/>
      <c r="V60" s="440"/>
      <c r="W60" s="437"/>
      <c r="X60" s="437"/>
      <c r="Y60" s="437"/>
      <c r="Z60" s="437"/>
      <c r="AA60" s="437"/>
      <c r="AB60" s="440"/>
      <c r="AC60" s="437"/>
      <c r="AD60" s="437"/>
      <c r="AE60" s="449"/>
      <c r="AF60" s="437"/>
      <c r="AG60" s="437"/>
      <c r="AH60" s="437"/>
      <c r="AI60" s="438"/>
      <c r="AJ60" s="437"/>
    </row>
    <row r="61" spans="1:276" s="160" customFormat="1" ht="108" x14ac:dyDescent="0.25">
      <c r="A61" s="159"/>
      <c r="B61" s="437"/>
      <c r="C61" s="437"/>
      <c r="D61" s="437"/>
      <c r="E61" s="437"/>
      <c r="F61" s="437"/>
      <c r="G61" s="437"/>
      <c r="H61" s="437"/>
      <c r="I61" s="437"/>
      <c r="J61" s="148" t="s">
        <v>578</v>
      </c>
      <c r="K61" s="148" t="s">
        <v>579</v>
      </c>
      <c r="L61" s="148" t="s">
        <v>477</v>
      </c>
      <c r="M61" s="148">
        <v>4.1840000000000002</v>
      </c>
      <c r="N61" s="326"/>
      <c r="O61" s="329"/>
      <c r="P61" s="437"/>
      <c r="Q61" s="437"/>
      <c r="R61" s="437"/>
      <c r="S61" s="437"/>
      <c r="T61" s="437"/>
      <c r="U61" s="440"/>
      <c r="V61" s="440"/>
      <c r="W61" s="437"/>
      <c r="X61" s="437"/>
      <c r="Y61" s="437"/>
      <c r="Z61" s="437"/>
      <c r="AA61" s="437"/>
      <c r="AB61" s="440"/>
      <c r="AC61" s="437"/>
      <c r="AD61" s="437"/>
      <c r="AE61" s="450"/>
      <c r="AF61" s="437"/>
      <c r="AG61" s="437"/>
      <c r="AH61" s="437"/>
      <c r="AI61" s="438"/>
      <c r="AJ61" s="437"/>
    </row>
    <row r="62" spans="1:276" s="160" customFormat="1" ht="72" customHeight="1" x14ac:dyDescent="0.25">
      <c r="A62" s="159"/>
      <c r="B62" s="437"/>
      <c r="C62" s="437"/>
      <c r="D62" s="437"/>
      <c r="E62" s="437"/>
      <c r="F62" s="437" t="s">
        <v>626</v>
      </c>
      <c r="G62" s="437"/>
      <c r="H62" s="437"/>
      <c r="I62" s="437"/>
      <c r="J62" s="148" t="s">
        <v>584</v>
      </c>
      <c r="K62" s="148" t="s">
        <v>380</v>
      </c>
      <c r="L62" s="148" t="s">
        <v>594</v>
      </c>
      <c r="M62" s="148">
        <v>1</v>
      </c>
      <c r="N62" s="325" t="s">
        <v>223</v>
      </c>
      <c r="O62" s="329"/>
      <c r="P62" s="437"/>
      <c r="Q62" s="437"/>
      <c r="R62" s="437"/>
      <c r="S62" s="437"/>
      <c r="T62" s="437"/>
      <c r="U62" s="325">
        <v>100000</v>
      </c>
      <c r="V62" s="325">
        <f>U62</f>
        <v>100000</v>
      </c>
      <c r="W62" s="437" t="s">
        <v>293</v>
      </c>
      <c r="X62" s="437" t="s">
        <v>293</v>
      </c>
      <c r="Y62" s="437" t="s">
        <v>293</v>
      </c>
      <c r="Z62" s="437" t="s">
        <v>293</v>
      </c>
      <c r="AA62" s="437" t="s">
        <v>293</v>
      </c>
      <c r="AB62" s="325">
        <v>17647.060000000001</v>
      </c>
      <c r="AC62" s="437"/>
      <c r="AD62" s="437" t="s">
        <v>293</v>
      </c>
      <c r="AE62" s="325">
        <f>V62</f>
        <v>100000</v>
      </c>
      <c r="AF62" s="437" t="s">
        <v>293</v>
      </c>
      <c r="AG62" s="437" t="s">
        <v>293</v>
      </c>
      <c r="AH62" s="437"/>
      <c r="AI62" s="438"/>
      <c r="AJ62" s="437"/>
    </row>
    <row r="63" spans="1:276" s="160" customFormat="1" ht="48" x14ac:dyDescent="0.25">
      <c r="A63" s="159"/>
      <c r="B63" s="437"/>
      <c r="C63" s="437"/>
      <c r="D63" s="437"/>
      <c r="E63" s="437"/>
      <c r="F63" s="437"/>
      <c r="G63" s="437"/>
      <c r="H63" s="437"/>
      <c r="I63" s="437"/>
      <c r="J63" s="148" t="s">
        <v>608</v>
      </c>
      <c r="K63" s="148" t="s">
        <v>609</v>
      </c>
      <c r="L63" s="148" t="s">
        <v>403</v>
      </c>
      <c r="M63" s="148">
        <v>13856</v>
      </c>
      <c r="N63" s="329"/>
      <c r="O63" s="329"/>
      <c r="P63" s="437"/>
      <c r="Q63" s="437"/>
      <c r="R63" s="437"/>
      <c r="S63" s="437"/>
      <c r="T63" s="437"/>
      <c r="U63" s="329"/>
      <c r="V63" s="329"/>
      <c r="W63" s="437"/>
      <c r="X63" s="437"/>
      <c r="Y63" s="437"/>
      <c r="Z63" s="437"/>
      <c r="AA63" s="437"/>
      <c r="AB63" s="329"/>
      <c r="AC63" s="437"/>
      <c r="AD63" s="437"/>
      <c r="AE63" s="329"/>
      <c r="AF63" s="437"/>
      <c r="AG63" s="437"/>
      <c r="AH63" s="437"/>
      <c r="AI63" s="438"/>
      <c r="AJ63" s="437"/>
    </row>
    <row r="64" spans="1:276" s="160" customFormat="1" ht="108" x14ac:dyDescent="0.25">
      <c r="A64" s="159"/>
      <c r="B64" s="437"/>
      <c r="C64" s="437"/>
      <c r="D64" s="437"/>
      <c r="E64" s="437"/>
      <c r="F64" s="437"/>
      <c r="G64" s="437"/>
      <c r="H64" s="437"/>
      <c r="I64" s="437"/>
      <c r="J64" s="148" t="s">
        <v>578</v>
      </c>
      <c r="K64" s="148" t="s">
        <v>579</v>
      </c>
      <c r="L64" s="148" t="s">
        <v>477</v>
      </c>
      <c r="M64" s="148">
        <v>1.3855999999999999</v>
      </c>
      <c r="N64" s="326"/>
      <c r="O64" s="329"/>
      <c r="P64" s="437"/>
      <c r="Q64" s="437"/>
      <c r="R64" s="437"/>
      <c r="S64" s="437"/>
      <c r="T64" s="437"/>
      <c r="U64" s="326"/>
      <c r="V64" s="326"/>
      <c r="W64" s="437"/>
      <c r="X64" s="437"/>
      <c r="Y64" s="437"/>
      <c r="Z64" s="437"/>
      <c r="AA64" s="437"/>
      <c r="AB64" s="326"/>
      <c r="AC64" s="437"/>
      <c r="AD64" s="437"/>
      <c r="AE64" s="326"/>
      <c r="AF64" s="437"/>
      <c r="AG64" s="437"/>
      <c r="AH64" s="437"/>
      <c r="AI64" s="438"/>
      <c r="AJ64" s="437"/>
    </row>
    <row r="65" spans="1:36" s="160" customFormat="1" ht="111" customHeight="1" x14ac:dyDescent="0.25">
      <c r="A65" s="159"/>
      <c r="B65" s="437"/>
      <c r="C65" s="437"/>
      <c r="D65" s="437"/>
      <c r="E65" s="437"/>
      <c r="F65" s="437" t="s">
        <v>627</v>
      </c>
      <c r="G65" s="437"/>
      <c r="H65" s="437"/>
      <c r="I65" s="437"/>
      <c r="J65" s="148" t="s">
        <v>584</v>
      </c>
      <c r="K65" s="148" t="s">
        <v>380</v>
      </c>
      <c r="L65" s="148" t="s">
        <v>594</v>
      </c>
      <c r="M65" s="148">
        <v>1</v>
      </c>
      <c r="N65" s="325" t="s">
        <v>223</v>
      </c>
      <c r="O65" s="329"/>
      <c r="P65" s="437"/>
      <c r="Q65" s="437"/>
      <c r="R65" s="437"/>
      <c r="S65" s="437"/>
      <c r="T65" s="437"/>
      <c r="U65" s="325">
        <v>700000</v>
      </c>
      <c r="V65" s="325">
        <f>U65</f>
        <v>700000</v>
      </c>
      <c r="W65" s="437" t="s">
        <v>293</v>
      </c>
      <c r="X65" s="437" t="s">
        <v>293</v>
      </c>
      <c r="Y65" s="437" t="s">
        <v>293</v>
      </c>
      <c r="Z65" s="437" t="s">
        <v>293</v>
      </c>
      <c r="AA65" s="437" t="s">
        <v>293</v>
      </c>
      <c r="AB65" s="325">
        <v>123529.41</v>
      </c>
      <c r="AC65" s="437"/>
      <c r="AD65" s="437" t="s">
        <v>293</v>
      </c>
      <c r="AE65" s="325">
        <f>V65</f>
        <v>700000</v>
      </c>
      <c r="AF65" s="437" t="s">
        <v>293</v>
      </c>
      <c r="AG65" s="437" t="s">
        <v>293</v>
      </c>
      <c r="AH65" s="437"/>
      <c r="AI65" s="438"/>
      <c r="AJ65" s="437"/>
    </row>
    <row r="66" spans="1:36" s="160" customFormat="1" ht="72" customHeight="1" x14ac:dyDescent="0.25">
      <c r="A66" s="159"/>
      <c r="B66" s="437"/>
      <c r="C66" s="437"/>
      <c r="D66" s="437"/>
      <c r="E66" s="437"/>
      <c r="F66" s="437"/>
      <c r="G66" s="437"/>
      <c r="H66" s="437"/>
      <c r="I66" s="437"/>
      <c r="J66" s="148" t="s">
        <v>608</v>
      </c>
      <c r="K66" s="148" t="s">
        <v>609</v>
      </c>
      <c r="L66" s="148" t="s">
        <v>403</v>
      </c>
      <c r="M66" s="148">
        <v>101550.39999999999</v>
      </c>
      <c r="N66" s="329"/>
      <c r="O66" s="329"/>
      <c r="P66" s="437"/>
      <c r="Q66" s="437"/>
      <c r="R66" s="437"/>
      <c r="S66" s="437"/>
      <c r="T66" s="437"/>
      <c r="U66" s="329"/>
      <c r="V66" s="329"/>
      <c r="W66" s="437"/>
      <c r="X66" s="437"/>
      <c r="Y66" s="437"/>
      <c r="Z66" s="437"/>
      <c r="AA66" s="437"/>
      <c r="AB66" s="329"/>
      <c r="AC66" s="437"/>
      <c r="AD66" s="437"/>
      <c r="AE66" s="329"/>
      <c r="AF66" s="437"/>
      <c r="AG66" s="437"/>
      <c r="AH66" s="437"/>
      <c r="AI66" s="438"/>
      <c r="AJ66" s="437"/>
    </row>
    <row r="67" spans="1:36" s="160" customFormat="1" ht="108" x14ac:dyDescent="0.25">
      <c r="A67" s="159"/>
      <c r="B67" s="437"/>
      <c r="C67" s="437"/>
      <c r="D67" s="437"/>
      <c r="E67" s="437"/>
      <c r="F67" s="437"/>
      <c r="G67" s="437"/>
      <c r="H67" s="437"/>
      <c r="I67" s="437"/>
      <c r="J67" s="148" t="s">
        <v>578</v>
      </c>
      <c r="K67" s="148" t="s">
        <v>579</v>
      </c>
      <c r="L67" s="148" t="s">
        <v>477</v>
      </c>
      <c r="M67" s="148">
        <v>10.16</v>
      </c>
      <c r="N67" s="326"/>
      <c r="O67" s="326"/>
      <c r="P67" s="437"/>
      <c r="Q67" s="437"/>
      <c r="R67" s="437"/>
      <c r="S67" s="437"/>
      <c r="T67" s="437"/>
      <c r="U67" s="326"/>
      <c r="V67" s="326"/>
      <c r="W67" s="437"/>
      <c r="X67" s="437"/>
      <c r="Y67" s="437"/>
      <c r="Z67" s="437"/>
      <c r="AA67" s="437"/>
      <c r="AB67" s="326"/>
      <c r="AC67" s="437"/>
      <c r="AD67" s="437"/>
      <c r="AE67" s="326"/>
      <c r="AF67" s="437"/>
      <c r="AG67" s="437"/>
      <c r="AH67" s="437"/>
      <c r="AI67" s="438"/>
      <c r="AJ67" s="437"/>
    </row>
    <row r="68" spans="1:36" s="160" customFormat="1" ht="72" customHeight="1" x14ac:dyDescent="0.25">
      <c r="A68" s="159"/>
      <c r="B68" s="437"/>
      <c r="C68" s="437"/>
      <c r="D68" s="437"/>
      <c r="E68" s="437"/>
      <c r="F68" s="325" t="s">
        <v>628</v>
      </c>
      <c r="G68" s="437"/>
      <c r="H68" s="437"/>
      <c r="I68" s="437"/>
      <c r="J68" s="148" t="s">
        <v>584</v>
      </c>
      <c r="K68" s="148" t="s">
        <v>380</v>
      </c>
      <c r="L68" s="148" t="s">
        <v>594</v>
      </c>
      <c r="M68" s="148">
        <v>1</v>
      </c>
      <c r="N68" s="325" t="s">
        <v>223</v>
      </c>
      <c r="O68" s="325" t="s">
        <v>48</v>
      </c>
      <c r="P68" s="437"/>
      <c r="Q68" s="437"/>
      <c r="R68" s="437"/>
      <c r="S68" s="437"/>
      <c r="T68" s="437"/>
      <c r="U68" s="325">
        <v>1691500</v>
      </c>
      <c r="V68" s="325">
        <f t="shared" ref="V68" si="3">U68</f>
        <v>1691500</v>
      </c>
      <c r="W68" s="437"/>
      <c r="X68" s="437"/>
      <c r="Y68" s="437"/>
      <c r="Z68" s="437"/>
      <c r="AA68" s="437"/>
      <c r="AB68" s="325">
        <v>298500</v>
      </c>
      <c r="AC68" s="437"/>
      <c r="AD68" s="437"/>
      <c r="AE68" s="325">
        <f t="shared" ref="AE68" si="4">V68</f>
        <v>1691500</v>
      </c>
      <c r="AF68" s="437"/>
      <c r="AG68" s="437"/>
      <c r="AH68" s="437" t="s">
        <v>309</v>
      </c>
      <c r="AI68" s="438" t="s">
        <v>310</v>
      </c>
      <c r="AJ68" s="437"/>
    </row>
    <row r="69" spans="1:36" s="160" customFormat="1" ht="48" x14ac:dyDescent="0.25">
      <c r="A69" s="159"/>
      <c r="B69" s="437"/>
      <c r="C69" s="437"/>
      <c r="D69" s="437"/>
      <c r="E69" s="437"/>
      <c r="F69" s="329"/>
      <c r="G69" s="437"/>
      <c r="H69" s="437"/>
      <c r="I69" s="437"/>
      <c r="J69" s="148" t="s">
        <v>608</v>
      </c>
      <c r="K69" s="148" t="s">
        <v>609</v>
      </c>
      <c r="L69" s="148" t="s">
        <v>403</v>
      </c>
      <c r="M69" s="148">
        <v>277700</v>
      </c>
      <c r="N69" s="329"/>
      <c r="O69" s="329"/>
      <c r="P69" s="437"/>
      <c r="Q69" s="437"/>
      <c r="R69" s="437"/>
      <c r="S69" s="437"/>
      <c r="T69" s="437"/>
      <c r="U69" s="329"/>
      <c r="V69" s="329"/>
      <c r="W69" s="437"/>
      <c r="X69" s="437"/>
      <c r="Y69" s="437"/>
      <c r="Z69" s="437"/>
      <c r="AA69" s="437"/>
      <c r="AB69" s="329"/>
      <c r="AC69" s="437"/>
      <c r="AD69" s="437"/>
      <c r="AE69" s="329"/>
      <c r="AF69" s="437"/>
      <c r="AG69" s="437"/>
      <c r="AH69" s="437"/>
      <c r="AI69" s="438"/>
      <c r="AJ69" s="437"/>
    </row>
    <row r="70" spans="1:36" s="160" customFormat="1" ht="108" x14ac:dyDescent="0.25">
      <c r="A70" s="159"/>
      <c r="B70" s="437"/>
      <c r="C70" s="437"/>
      <c r="D70" s="437"/>
      <c r="E70" s="437"/>
      <c r="F70" s="326"/>
      <c r="G70" s="437"/>
      <c r="H70" s="437"/>
      <c r="I70" s="437"/>
      <c r="J70" s="148" t="s">
        <v>578</v>
      </c>
      <c r="K70" s="148" t="s">
        <v>579</v>
      </c>
      <c r="L70" s="148" t="s">
        <v>477</v>
      </c>
      <c r="M70" s="148">
        <v>27.77</v>
      </c>
      <c r="N70" s="326"/>
      <c r="O70" s="326"/>
      <c r="P70" s="437"/>
      <c r="Q70" s="437"/>
      <c r="R70" s="437"/>
      <c r="S70" s="437"/>
      <c r="T70" s="437"/>
      <c r="U70" s="326"/>
      <c r="V70" s="326"/>
      <c r="W70" s="437"/>
      <c r="X70" s="437"/>
      <c r="Y70" s="437"/>
      <c r="Z70" s="437"/>
      <c r="AA70" s="437"/>
      <c r="AB70" s="326"/>
      <c r="AC70" s="437"/>
      <c r="AD70" s="437"/>
      <c r="AE70" s="326"/>
      <c r="AF70" s="437"/>
      <c r="AG70" s="437"/>
      <c r="AH70" s="437"/>
      <c r="AI70" s="438"/>
      <c r="AJ70" s="437"/>
    </row>
    <row r="71" spans="1:36" s="160" customFormat="1" ht="87.75" customHeight="1" x14ac:dyDescent="0.25">
      <c r="A71" s="159"/>
      <c r="B71" s="329" t="s">
        <v>629</v>
      </c>
      <c r="C71" s="329" t="s">
        <v>630</v>
      </c>
      <c r="D71" s="329" t="s">
        <v>573</v>
      </c>
      <c r="E71" s="329" t="s">
        <v>396</v>
      </c>
      <c r="F71" s="437" t="s">
        <v>631</v>
      </c>
      <c r="G71" s="329" t="s">
        <v>607</v>
      </c>
      <c r="H71" s="329" t="s">
        <v>41</v>
      </c>
      <c r="I71" s="329" t="s">
        <v>41</v>
      </c>
      <c r="J71" s="148" t="s">
        <v>584</v>
      </c>
      <c r="K71" s="148" t="s">
        <v>380</v>
      </c>
      <c r="L71" s="148" t="s">
        <v>594</v>
      </c>
      <c r="M71" s="148">
        <v>1</v>
      </c>
      <c r="N71" s="325" t="s">
        <v>223</v>
      </c>
      <c r="O71" s="325" t="s">
        <v>87</v>
      </c>
      <c r="P71" s="329" t="s">
        <v>378</v>
      </c>
      <c r="Q71" s="329" t="s">
        <v>44</v>
      </c>
      <c r="R71" s="329" t="s">
        <v>292</v>
      </c>
      <c r="S71" s="329" t="s">
        <v>131</v>
      </c>
      <c r="T71" s="329">
        <f>U71+U74</f>
        <v>2652000</v>
      </c>
      <c r="U71" s="325">
        <v>561000</v>
      </c>
      <c r="V71" s="325">
        <f>U71</f>
        <v>561000</v>
      </c>
      <c r="W71" s="329" t="s">
        <v>293</v>
      </c>
      <c r="X71" s="329" t="s">
        <v>293</v>
      </c>
      <c r="Y71" s="329" t="s">
        <v>293</v>
      </c>
      <c r="Z71" s="329" t="s">
        <v>293</v>
      </c>
      <c r="AA71" s="329" t="s">
        <v>293</v>
      </c>
      <c r="AB71" s="325">
        <v>99000</v>
      </c>
      <c r="AC71" s="329" t="s">
        <v>54</v>
      </c>
      <c r="AD71" s="329" t="s">
        <v>293</v>
      </c>
      <c r="AE71" s="325">
        <f>V71</f>
        <v>561000</v>
      </c>
      <c r="AF71" s="329" t="s">
        <v>293</v>
      </c>
      <c r="AG71" s="329" t="s">
        <v>293</v>
      </c>
      <c r="AH71" s="329" t="s">
        <v>459</v>
      </c>
      <c r="AI71" s="329" t="s">
        <v>399</v>
      </c>
      <c r="AJ71" s="329"/>
    </row>
    <row r="72" spans="1:36" s="160" customFormat="1" ht="48" x14ac:dyDescent="0.25">
      <c r="A72" s="159"/>
      <c r="B72" s="329"/>
      <c r="C72" s="329"/>
      <c r="D72" s="329"/>
      <c r="E72" s="329"/>
      <c r="F72" s="437"/>
      <c r="G72" s="329"/>
      <c r="H72" s="329"/>
      <c r="I72" s="329"/>
      <c r="J72" s="148" t="s">
        <v>608</v>
      </c>
      <c r="K72" s="148" t="s">
        <v>609</v>
      </c>
      <c r="L72" s="148" t="s">
        <v>403</v>
      </c>
      <c r="M72" s="148">
        <v>103800</v>
      </c>
      <c r="N72" s="329"/>
      <c r="O72" s="329"/>
      <c r="P72" s="329"/>
      <c r="Q72" s="329"/>
      <c r="R72" s="329"/>
      <c r="S72" s="329"/>
      <c r="T72" s="329"/>
      <c r="U72" s="329"/>
      <c r="V72" s="329"/>
      <c r="W72" s="329"/>
      <c r="X72" s="329"/>
      <c r="Y72" s="329"/>
      <c r="Z72" s="329"/>
      <c r="AA72" s="329"/>
      <c r="AB72" s="329"/>
      <c r="AC72" s="329"/>
      <c r="AD72" s="329"/>
      <c r="AE72" s="329"/>
      <c r="AF72" s="329"/>
      <c r="AG72" s="329"/>
      <c r="AH72" s="329"/>
      <c r="AI72" s="329"/>
      <c r="AJ72" s="329"/>
    </row>
    <row r="73" spans="1:36" s="160" customFormat="1" ht="108" x14ac:dyDescent="0.25">
      <c r="A73" s="159"/>
      <c r="B73" s="329"/>
      <c r="C73" s="329"/>
      <c r="D73" s="329"/>
      <c r="E73" s="329"/>
      <c r="F73" s="437"/>
      <c r="G73" s="329"/>
      <c r="H73" s="329"/>
      <c r="I73" s="329"/>
      <c r="J73" s="148" t="s">
        <v>578</v>
      </c>
      <c r="K73" s="148" t="s">
        <v>579</v>
      </c>
      <c r="L73" s="148" t="s">
        <v>477</v>
      </c>
      <c r="M73" s="148">
        <v>10.38</v>
      </c>
      <c r="N73" s="326"/>
      <c r="O73" s="329"/>
      <c r="P73" s="329"/>
      <c r="Q73" s="329"/>
      <c r="R73" s="329"/>
      <c r="S73" s="329"/>
      <c r="T73" s="329"/>
      <c r="U73" s="326"/>
      <c r="V73" s="326"/>
      <c r="W73" s="329"/>
      <c r="X73" s="329"/>
      <c r="Y73" s="329"/>
      <c r="Z73" s="329"/>
      <c r="AA73" s="329"/>
      <c r="AB73" s="326"/>
      <c r="AC73" s="329"/>
      <c r="AD73" s="329"/>
      <c r="AE73" s="326"/>
      <c r="AF73" s="329"/>
      <c r="AG73" s="329"/>
      <c r="AH73" s="329"/>
      <c r="AI73" s="329"/>
      <c r="AJ73" s="329"/>
    </row>
    <row r="74" spans="1:36" s="160" customFormat="1" ht="111" customHeight="1" x14ac:dyDescent="0.25">
      <c r="A74" s="159"/>
      <c r="B74" s="329"/>
      <c r="C74" s="329"/>
      <c r="D74" s="329"/>
      <c r="E74" s="329"/>
      <c r="F74" s="437" t="s">
        <v>632</v>
      </c>
      <c r="G74" s="329"/>
      <c r="H74" s="329"/>
      <c r="I74" s="329"/>
      <c r="J74" s="148" t="s">
        <v>584</v>
      </c>
      <c r="K74" s="148" t="s">
        <v>380</v>
      </c>
      <c r="L74" s="148" t="s">
        <v>594</v>
      </c>
      <c r="M74" s="148">
        <v>1</v>
      </c>
      <c r="N74" s="325" t="s">
        <v>223</v>
      </c>
      <c r="O74" s="329"/>
      <c r="P74" s="329"/>
      <c r="Q74" s="329"/>
      <c r="R74" s="329"/>
      <c r="S74" s="329"/>
      <c r="T74" s="329"/>
      <c r="U74" s="325">
        <v>2091000</v>
      </c>
      <c r="V74" s="325">
        <f>U74</f>
        <v>2091000</v>
      </c>
      <c r="W74" s="329" t="s">
        <v>293</v>
      </c>
      <c r="X74" s="329" t="s">
        <v>293</v>
      </c>
      <c r="Y74" s="329" t="s">
        <v>293</v>
      </c>
      <c r="Z74" s="329" t="s">
        <v>293</v>
      </c>
      <c r="AA74" s="329" t="s">
        <v>293</v>
      </c>
      <c r="AB74" s="325">
        <v>369000</v>
      </c>
      <c r="AC74" s="329"/>
      <c r="AD74" s="329" t="s">
        <v>293</v>
      </c>
      <c r="AE74" s="325">
        <f>V74</f>
        <v>2091000</v>
      </c>
      <c r="AF74" s="329" t="s">
        <v>293</v>
      </c>
      <c r="AG74" s="329" t="s">
        <v>293</v>
      </c>
      <c r="AH74" s="329"/>
      <c r="AI74" s="329"/>
      <c r="AJ74" s="329"/>
    </row>
    <row r="75" spans="1:36" s="160" customFormat="1" ht="111" customHeight="1" x14ac:dyDescent="0.25">
      <c r="A75" s="159"/>
      <c r="B75" s="329"/>
      <c r="C75" s="329"/>
      <c r="D75" s="329"/>
      <c r="E75" s="329"/>
      <c r="F75" s="437"/>
      <c r="G75" s="329"/>
      <c r="H75" s="329"/>
      <c r="I75" s="329"/>
      <c r="J75" s="148" t="s">
        <v>608</v>
      </c>
      <c r="K75" s="148" t="s">
        <v>609</v>
      </c>
      <c r="L75" s="148" t="s">
        <v>403</v>
      </c>
      <c r="M75" s="148">
        <v>249500</v>
      </c>
      <c r="N75" s="329"/>
      <c r="O75" s="329"/>
      <c r="P75" s="329"/>
      <c r="Q75" s="329"/>
      <c r="R75" s="329"/>
      <c r="S75" s="329"/>
      <c r="T75" s="329"/>
      <c r="U75" s="329"/>
      <c r="V75" s="329"/>
      <c r="W75" s="329"/>
      <c r="X75" s="329"/>
      <c r="Y75" s="329"/>
      <c r="Z75" s="329"/>
      <c r="AA75" s="329"/>
      <c r="AB75" s="329"/>
      <c r="AC75" s="329"/>
      <c r="AD75" s="329"/>
      <c r="AE75" s="329"/>
      <c r="AF75" s="329"/>
      <c r="AG75" s="329"/>
      <c r="AH75" s="329"/>
      <c r="AI75" s="329"/>
      <c r="AJ75" s="329"/>
    </row>
    <row r="76" spans="1:36" s="160" customFormat="1" ht="111" customHeight="1" x14ac:dyDescent="0.25">
      <c r="A76" s="159"/>
      <c r="B76" s="329"/>
      <c r="C76" s="329"/>
      <c r="D76" s="329"/>
      <c r="E76" s="329"/>
      <c r="F76" s="437"/>
      <c r="G76" s="329"/>
      <c r="H76" s="329"/>
      <c r="I76" s="329"/>
      <c r="J76" s="148" t="s">
        <v>578</v>
      </c>
      <c r="K76" s="148" t="s">
        <v>579</v>
      </c>
      <c r="L76" s="148" t="s">
        <v>477</v>
      </c>
      <c r="M76" s="148">
        <v>24.95</v>
      </c>
      <c r="N76" s="329"/>
      <c r="O76" s="329"/>
      <c r="P76" s="329"/>
      <c r="Q76" s="329"/>
      <c r="R76" s="329"/>
      <c r="S76" s="329"/>
      <c r="T76" s="329"/>
      <c r="U76" s="329"/>
      <c r="V76" s="329"/>
      <c r="W76" s="329"/>
      <c r="X76" s="329"/>
      <c r="Y76" s="329"/>
      <c r="Z76" s="329"/>
      <c r="AA76" s="329"/>
      <c r="AB76" s="329"/>
      <c r="AC76" s="329"/>
      <c r="AD76" s="329"/>
      <c r="AE76" s="329"/>
      <c r="AF76" s="329"/>
      <c r="AG76" s="329"/>
      <c r="AH76" s="329"/>
      <c r="AI76" s="329"/>
      <c r="AJ76" s="329"/>
    </row>
    <row r="77" spans="1:36" s="160" customFormat="1" ht="72" customHeight="1" x14ac:dyDescent="0.25">
      <c r="A77" s="159"/>
      <c r="B77" s="329"/>
      <c r="C77" s="329"/>
      <c r="D77" s="329"/>
      <c r="E77" s="329"/>
      <c r="F77" s="437"/>
      <c r="G77" s="329"/>
      <c r="H77" s="329"/>
      <c r="I77" s="329"/>
      <c r="J77" s="148" t="s">
        <v>618</v>
      </c>
      <c r="K77" s="148" t="s">
        <v>619</v>
      </c>
      <c r="L77" s="148" t="s">
        <v>53</v>
      </c>
      <c r="M77" s="148">
        <v>950</v>
      </c>
      <c r="N77" s="329"/>
      <c r="O77" s="329"/>
      <c r="P77" s="329"/>
      <c r="Q77" s="329"/>
      <c r="R77" s="329"/>
      <c r="S77" s="329"/>
      <c r="T77" s="329"/>
      <c r="U77" s="329"/>
      <c r="V77" s="329"/>
      <c r="W77" s="329"/>
      <c r="X77" s="329"/>
      <c r="Y77" s="329"/>
      <c r="Z77" s="329"/>
      <c r="AA77" s="329"/>
      <c r="AB77" s="329"/>
      <c r="AC77" s="329"/>
      <c r="AD77" s="329"/>
      <c r="AE77" s="329"/>
      <c r="AF77" s="329"/>
      <c r="AG77" s="329"/>
      <c r="AH77" s="329"/>
      <c r="AI77" s="329"/>
      <c r="AJ77" s="329"/>
    </row>
    <row r="78" spans="1:36" s="160" customFormat="1" ht="72" x14ac:dyDescent="0.25">
      <c r="A78" s="159"/>
      <c r="B78" s="326"/>
      <c r="C78" s="326"/>
      <c r="D78" s="326"/>
      <c r="E78" s="326"/>
      <c r="F78" s="437"/>
      <c r="G78" s="326"/>
      <c r="H78" s="326"/>
      <c r="I78" s="326"/>
      <c r="J78" s="148" t="s">
        <v>620</v>
      </c>
      <c r="K78" s="148" t="s">
        <v>296</v>
      </c>
      <c r="L78" s="148" t="s">
        <v>621</v>
      </c>
      <c r="M78" s="148">
        <v>0.7</v>
      </c>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row>
    <row r="79" spans="1:36" s="160" customFormat="1" ht="72" customHeight="1" x14ac:dyDescent="0.25">
      <c r="A79" s="159"/>
      <c r="B79" s="418" t="s">
        <v>633</v>
      </c>
      <c r="C79" s="418" t="s">
        <v>634</v>
      </c>
      <c r="D79" s="418" t="s">
        <v>573</v>
      </c>
      <c r="E79" s="418" t="s">
        <v>396</v>
      </c>
      <c r="F79" s="437" t="s">
        <v>635</v>
      </c>
      <c r="G79" s="418" t="s">
        <v>607</v>
      </c>
      <c r="H79" s="418" t="s">
        <v>41</v>
      </c>
      <c r="I79" s="418" t="s">
        <v>41</v>
      </c>
      <c r="J79" s="154" t="s">
        <v>584</v>
      </c>
      <c r="K79" s="154" t="s">
        <v>380</v>
      </c>
      <c r="L79" s="154" t="s">
        <v>594</v>
      </c>
      <c r="M79" s="154">
        <v>1</v>
      </c>
      <c r="N79" s="325" t="s">
        <v>223</v>
      </c>
      <c r="O79" s="437" t="s">
        <v>87</v>
      </c>
      <c r="P79" s="418" t="s">
        <v>378</v>
      </c>
      <c r="Q79" s="418" t="s">
        <v>44</v>
      </c>
      <c r="R79" s="418" t="s">
        <v>292</v>
      </c>
      <c r="S79" s="418" t="s">
        <v>131</v>
      </c>
      <c r="T79" s="325">
        <v>2847500</v>
      </c>
      <c r="U79" s="325">
        <v>2847500</v>
      </c>
      <c r="V79" s="325">
        <f>U79</f>
        <v>2847500</v>
      </c>
      <c r="W79" s="418" t="s">
        <v>293</v>
      </c>
      <c r="X79" s="418" t="s">
        <v>293</v>
      </c>
      <c r="Y79" s="418" t="s">
        <v>293</v>
      </c>
      <c r="Z79" s="418" t="s">
        <v>293</v>
      </c>
      <c r="AA79" s="418" t="s">
        <v>293</v>
      </c>
      <c r="AB79" s="325">
        <v>502500</v>
      </c>
      <c r="AC79" s="418" t="s">
        <v>54</v>
      </c>
      <c r="AD79" s="418" t="s">
        <v>293</v>
      </c>
      <c r="AE79" s="423">
        <f>V79</f>
        <v>2847500</v>
      </c>
      <c r="AF79" s="418" t="s">
        <v>293</v>
      </c>
      <c r="AG79" s="418" t="s">
        <v>293</v>
      </c>
      <c r="AH79" s="418" t="s">
        <v>314</v>
      </c>
      <c r="AI79" s="418" t="s">
        <v>315</v>
      </c>
      <c r="AJ79" s="418"/>
    </row>
    <row r="80" spans="1:36" s="160" customFormat="1" ht="48" x14ac:dyDescent="0.25">
      <c r="A80" s="159"/>
      <c r="B80" s="444"/>
      <c r="C80" s="444"/>
      <c r="D80" s="444"/>
      <c r="E80" s="444"/>
      <c r="F80" s="437"/>
      <c r="G80" s="444"/>
      <c r="H80" s="444"/>
      <c r="I80" s="444"/>
      <c r="J80" s="154" t="s">
        <v>608</v>
      </c>
      <c r="K80" s="154" t="s">
        <v>609</v>
      </c>
      <c r="L80" s="154" t="s">
        <v>403</v>
      </c>
      <c r="M80" s="154">
        <v>292000</v>
      </c>
      <c r="N80" s="329"/>
      <c r="O80" s="437"/>
      <c r="P80" s="444"/>
      <c r="Q80" s="444"/>
      <c r="R80" s="444"/>
      <c r="S80" s="444"/>
      <c r="T80" s="329"/>
      <c r="U80" s="329"/>
      <c r="V80" s="329"/>
      <c r="W80" s="444"/>
      <c r="X80" s="444"/>
      <c r="Y80" s="444"/>
      <c r="Z80" s="444"/>
      <c r="AA80" s="444"/>
      <c r="AB80" s="329"/>
      <c r="AC80" s="444"/>
      <c r="AD80" s="444"/>
      <c r="AE80" s="445"/>
      <c r="AF80" s="444"/>
      <c r="AG80" s="444"/>
      <c r="AH80" s="444"/>
      <c r="AI80" s="444"/>
      <c r="AJ80" s="444"/>
    </row>
    <row r="81" spans="1:135" s="160" customFormat="1" ht="108" x14ac:dyDescent="0.25">
      <c r="A81" s="159"/>
      <c r="B81" s="419"/>
      <c r="C81" s="419"/>
      <c r="D81" s="419"/>
      <c r="E81" s="419"/>
      <c r="F81" s="437"/>
      <c r="G81" s="419"/>
      <c r="H81" s="419"/>
      <c r="I81" s="419"/>
      <c r="J81" s="154" t="s">
        <v>578</v>
      </c>
      <c r="K81" s="154" t="s">
        <v>579</v>
      </c>
      <c r="L81" s="154" t="s">
        <v>477</v>
      </c>
      <c r="M81" s="154">
        <v>29.2</v>
      </c>
      <c r="N81" s="326"/>
      <c r="O81" s="437"/>
      <c r="P81" s="419"/>
      <c r="Q81" s="419"/>
      <c r="R81" s="419"/>
      <c r="S81" s="419"/>
      <c r="T81" s="326"/>
      <c r="U81" s="326"/>
      <c r="V81" s="326"/>
      <c r="W81" s="419"/>
      <c r="X81" s="419"/>
      <c r="Y81" s="419"/>
      <c r="Z81" s="419"/>
      <c r="AA81" s="419"/>
      <c r="AB81" s="326"/>
      <c r="AC81" s="419"/>
      <c r="AD81" s="419"/>
      <c r="AE81" s="424"/>
      <c r="AF81" s="419"/>
      <c r="AG81" s="419"/>
      <c r="AH81" s="419"/>
      <c r="AI81" s="419"/>
      <c r="AJ81" s="419"/>
    </row>
    <row r="82" spans="1:135" s="160" customFormat="1" ht="111" customHeight="1" x14ac:dyDescent="0.25">
      <c r="A82" s="159"/>
      <c r="B82" s="418" t="s">
        <v>636</v>
      </c>
      <c r="C82" s="418" t="s">
        <v>637</v>
      </c>
      <c r="D82" s="418" t="s">
        <v>573</v>
      </c>
      <c r="E82" s="418" t="s">
        <v>396</v>
      </c>
      <c r="F82" s="437" t="s">
        <v>638</v>
      </c>
      <c r="G82" s="418" t="s">
        <v>607</v>
      </c>
      <c r="H82" s="418" t="s">
        <v>41</v>
      </c>
      <c r="I82" s="418" t="s">
        <v>41</v>
      </c>
      <c r="J82" s="154" t="s">
        <v>584</v>
      </c>
      <c r="K82" s="154" t="s">
        <v>380</v>
      </c>
      <c r="L82" s="154" t="s">
        <v>594</v>
      </c>
      <c r="M82" s="154">
        <v>1</v>
      </c>
      <c r="N82" s="325" t="s">
        <v>223</v>
      </c>
      <c r="O82" s="325" t="s">
        <v>48</v>
      </c>
      <c r="P82" s="418" t="s">
        <v>378</v>
      </c>
      <c r="Q82" s="418" t="s">
        <v>44</v>
      </c>
      <c r="R82" s="418" t="s">
        <v>292</v>
      </c>
      <c r="S82" s="418" t="s">
        <v>131</v>
      </c>
      <c r="T82" s="325">
        <v>1012421.26</v>
      </c>
      <c r="U82" s="325">
        <v>1012421.26</v>
      </c>
      <c r="V82" s="325">
        <f>U82</f>
        <v>1012421.26</v>
      </c>
      <c r="W82" s="418" t="s">
        <v>293</v>
      </c>
      <c r="X82" s="418" t="s">
        <v>293</v>
      </c>
      <c r="Y82" s="418" t="s">
        <v>293</v>
      </c>
      <c r="Z82" s="418" t="s">
        <v>293</v>
      </c>
      <c r="AA82" s="418" t="s">
        <v>293</v>
      </c>
      <c r="AB82" s="325">
        <v>178663.16</v>
      </c>
      <c r="AC82" s="418" t="s">
        <v>54</v>
      </c>
      <c r="AD82" s="418" t="s">
        <v>293</v>
      </c>
      <c r="AE82" s="423">
        <f>V82</f>
        <v>1012421.26</v>
      </c>
      <c r="AF82" s="418" t="s">
        <v>293</v>
      </c>
      <c r="AG82" s="418" t="s">
        <v>293</v>
      </c>
      <c r="AH82" s="418" t="s">
        <v>399</v>
      </c>
      <c r="AI82" s="418" t="s">
        <v>400</v>
      </c>
      <c r="AJ82" s="418"/>
    </row>
    <row r="83" spans="1:135" s="160" customFormat="1" ht="72" customHeight="1" x14ac:dyDescent="0.25">
      <c r="A83" s="159"/>
      <c r="B83" s="444"/>
      <c r="C83" s="444"/>
      <c r="D83" s="444"/>
      <c r="E83" s="444"/>
      <c r="F83" s="437"/>
      <c r="G83" s="444"/>
      <c r="H83" s="444"/>
      <c r="I83" s="444"/>
      <c r="J83" s="154" t="s">
        <v>608</v>
      </c>
      <c r="K83" s="154" t="s">
        <v>609</v>
      </c>
      <c r="L83" s="154" t="s">
        <v>403</v>
      </c>
      <c r="M83" s="154">
        <v>159833</v>
      </c>
      <c r="N83" s="329"/>
      <c r="O83" s="329"/>
      <c r="P83" s="444"/>
      <c r="Q83" s="444"/>
      <c r="R83" s="444"/>
      <c r="S83" s="444"/>
      <c r="T83" s="329"/>
      <c r="U83" s="329"/>
      <c r="V83" s="329"/>
      <c r="W83" s="444"/>
      <c r="X83" s="444"/>
      <c r="Y83" s="444"/>
      <c r="Z83" s="444"/>
      <c r="AA83" s="444"/>
      <c r="AB83" s="329"/>
      <c r="AC83" s="444"/>
      <c r="AD83" s="444"/>
      <c r="AE83" s="445"/>
      <c r="AF83" s="444"/>
      <c r="AG83" s="444"/>
      <c r="AH83" s="444"/>
      <c r="AI83" s="444"/>
      <c r="AJ83" s="444"/>
    </row>
    <row r="84" spans="1:135" s="160" customFormat="1" ht="108" x14ac:dyDescent="0.25">
      <c r="A84" s="159"/>
      <c r="B84" s="419"/>
      <c r="C84" s="419"/>
      <c r="D84" s="419"/>
      <c r="E84" s="419"/>
      <c r="F84" s="437"/>
      <c r="G84" s="419"/>
      <c r="H84" s="419"/>
      <c r="I84" s="419"/>
      <c r="J84" s="154" t="s">
        <v>578</v>
      </c>
      <c r="K84" s="154" t="s">
        <v>579</v>
      </c>
      <c r="L84" s="154" t="s">
        <v>477</v>
      </c>
      <c r="M84" s="154">
        <v>25.98</v>
      </c>
      <c r="N84" s="326"/>
      <c r="O84" s="326"/>
      <c r="P84" s="419"/>
      <c r="Q84" s="419"/>
      <c r="R84" s="419"/>
      <c r="S84" s="419"/>
      <c r="T84" s="326"/>
      <c r="U84" s="326"/>
      <c r="V84" s="326"/>
      <c r="W84" s="419"/>
      <c r="X84" s="419"/>
      <c r="Y84" s="419"/>
      <c r="Z84" s="419"/>
      <c r="AA84" s="419"/>
      <c r="AB84" s="326"/>
      <c r="AC84" s="419"/>
      <c r="AD84" s="419"/>
      <c r="AE84" s="424"/>
      <c r="AF84" s="419"/>
      <c r="AG84" s="419"/>
      <c r="AH84" s="419"/>
      <c r="AI84" s="419"/>
      <c r="AJ84" s="419"/>
    </row>
    <row r="85" spans="1:135" s="160" customFormat="1" ht="72" customHeight="1" x14ac:dyDescent="0.25">
      <c r="A85" s="159"/>
      <c r="B85" s="325" t="s">
        <v>639</v>
      </c>
      <c r="C85" s="325" t="s">
        <v>640</v>
      </c>
      <c r="D85" s="325" t="s">
        <v>573</v>
      </c>
      <c r="E85" s="325" t="s">
        <v>396</v>
      </c>
      <c r="F85" s="437" t="s">
        <v>641</v>
      </c>
      <c r="G85" s="325" t="s">
        <v>607</v>
      </c>
      <c r="H85" s="325" t="s">
        <v>41</v>
      </c>
      <c r="I85" s="325" t="s">
        <v>41</v>
      </c>
      <c r="J85" s="148" t="s">
        <v>584</v>
      </c>
      <c r="K85" s="148" t="s">
        <v>380</v>
      </c>
      <c r="L85" s="148" t="s">
        <v>594</v>
      </c>
      <c r="M85" s="148">
        <v>1</v>
      </c>
      <c r="N85" s="325" t="s">
        <v>223</v>
      </c>
      <c r="O85" s="437" t="s">
        <v>82</v>
      </c>
      <c r="P85" s="418" t="s">
        <v>378</v>
      </c>
      <c r="Q85" s="418" t="s">
        <v>44</v>
      </c>
      <c r="R85" s="418" t="s">
        <v>292</v>
      </c>
      <c r="S85" s="418" t="s">
        <v>131</v>
      </c>
      <c r="T85" s="423">
        <f>U85+U88+U93</f>
        <v>842673</v>
      </c>
      <c r="U85" s="325">
        <v>68000</v>
      </c>
      <c r="V85" s="325">
        <f>U85</f>
        <v>68000</v>
      </c>
      <c r="W85" s="418" t="s">
        <v>293</v>
      </c>
      <c r="X85" s="418" t="s">
        <v>293</v>
      </c>
      <c r="Y85" s="418" t="s">
        <v>293</v>
      </c>
      <c r="Z85" s="418" t="s">
        <v>293</v>
      </c>
      <c r="AA85" s="418" t="s">
        <v>293</v>
      </c>
      <c r="AB85" s="325">
        <v>12000</v>
      </c>
      <c r="AC85" s="418" t="s">
        <v>54</v>
      </c>
      <c r="AD85" s="418" t="s">
        <v>293</v>
      </c>
      <c r="AE85" s="423">
        <f>U85</f>
        <v>68000</v>
      </c>
      <c r="AF85" s="418" t="s">
        <v>293</v>
      </c>
      <c r="AG85" s="418" t="s">
        <v>293</v>
      </c>
      <c r="AH85" s="418" t="s">
        <v>315</v>
      </c>
      <c r="AI85" s="418" t="s">
        <v>404</v>
      </c>
      <c r="AJ85" s="431"/>
    </row>
    <row r="86" spans="1:135" s="160" customFormat="1" ht="48" x14ac:dyDescent="0.25">
      <c r="A86" s="159"/>
      <c r="B86" s="329"/>
      <c r="C86" s="329"/>
      <c r="D86" s="329"/>
      <c r="E86" s="329"/>
      <c r="F86" s="437"/>
      <c r="G86" s="329"/>
      <c r="H86" s="329"/>
      <c r="I86" s="329"/>
      <c r="J86" s="148" t="s">
        <v>608</v>
      </c>
      <c r="K86" s="148" t="s">
        <v>609</v>
      </c>
      <c r="L86" s="148" t="s">
        <v>403</v>
      </c>
      <c r="M86" s="148">
        <v>21100</v>
      </c>
      <c r="N86" s="329"/>
      <c r="O86" s="437"/>
      <c r="P86" s="444"/>
      <c r="Q86" s="444"/>
      <c r="R86" s="444"/>
      <c r="S86" s="444"/>
      <c r="T86" s="445"/>
      <c r="U86" s="329"/>
      <c r="V86" s="329"/>
      <c r="W86" s="444"/>
      <c r="X86" s="444"/>
      <c r="Y86" s="444"/>
      <c r="Z86" s="444"/>
      <c r="AA86" s="444"/>
      <c r="AB86" s="329"/>
      <c r="AC86" s="444"/>
      <c r="AD86" s="444"/>
      <c r="AE86" s="445"/>
      <c r="AF86" s="444"/>
      <c r="AG86" s="444"/>
      <c r="AH86" s="444"/>
      <c r="AI86" s="444"/>
      <c r="AJ86" s="447"/>
    </row>
    <row r="87" spans="1:135" s="160" customFormat="1" ht="108" x14ac:dyDescent="0.25">
      <c r="A87" s="159"/>
      <c r="B87" s="329"/>
      <c r="C87" s="329"/>
      <c r="D87" s="329"/>
      <c r="E87" s="329"/>
      <c r="F87" s="437"/>
      <c r="G87" s="329"/>
      <c r="H87" s="329"/>
      <c r="I87" s="329"/>
      <c r="J87" s="148" t="s">
        <v>578</v>
      </c>
      <c r="K87" s="148" t="s">
        <v>579</v>
      </c>
      <c r="L87" s="148" t="s">
        <v>477</v>
      </c>
      <c r="M87" s="148">
        <v>2.11</v>
      </c>
      <c r="N87" s="326"/>
      <c r="O87" s="437"/>
      <c r="P87" s="444"/>
      <c r="Q87" s="444"/>
      <c r="R87" s="444"/>
      <c r="S87" s="444"/>
      <c r="T87" s="445"/>
      <c r="U87" s="326"/>
      <c r="V87" s="326"/>
      <c r="W87" s="444"/>
      <c r="X87" s="444"/>
      <c r="Y87" s="444"/>
      <c r="Z87" s="444"/>
      <c r="AA87" s="444"/>
      <c r="AB87" s="326"/>
      <c r="AC87" s="444"/>
      <c r="AD87" s="444"/>
      <c r="AE87" s="424"/>
      <c r="AF87" s="444"/>
      <c r="AG87" s="444"/>
      <c r="AH87" s="444"/>
      <c r="AI87" s="444"/>
      <c r="AJ87" s="447"/>
    </row>
    <row r="88" spans="1:135" s="160" customFormat="1" ht="72" customHeight="1" x14ac:dyDescent="0.25">
      <c r="A88" s="159"/>
      <c r="B88" s="329"/>
      <c r="C88" s="329"/>
      <c r="D88" s="329"/>
      <c r="E88" s="329"/>
      <c r="F88" s="437" t="s">
        <v>642</v>
      </c>
      <c r="G88" s="329"/>
      <c r="H88" s="329"/>
      <c r="I88" s="329"/>
      <c r="J88" s="148" t="s">
        <v>584</v>
      </c>
      <c r="K88" s="148" t="s">
        <v>380</v>
      </c>
      <c r="L88" s="148" t="s">
        <v>594</v>
      </c>
      <c r="M88" s="148">
        <v>1</v>
      </c>
      <c r="N88" s="325" t="s">
        <v>223</v>
      </c>
      <c r="O88" s="437" t="s">
        <v>82</v>
      </c>
      <c r="P88" s="444" t="s">
        <v>378</v>
      </c>
      <c r="Q88" s="444" t="s">
        <v>44</v>
      </c>
      <c r="R88" s="444" t="s">
        <v>292</v>
      </c>
      <c r="S88" s="444" t="s">
        <v>131</v>
      </c>
      <c r="T88" s="445"/>
      <c r="U88" s="325">
        <v>477173</v>
      </c>
      <c r="V88" s="437">
        <f>U88</f>
        <v>477173</v>
      </c>
      <c r="W88" s="444" t="s">
        <v>293</v>
      </c>
      <c r="X88" s="444" t="s">
        <v>293</v>
      </c>
      <c r="Y88" s="444" t="s">
        <v>293</v>
      </c>
      <c r="Z88" s="444" t="s">
        <v>293</v>
      </c>
      <c r="AA88" s="444" t="s">
        <v>293</v>
      </c>
      <c r="AB88" s="437">
        <v>84207</v>
      </c>
      <c r="AC88" s="444" t="s">
        <v>54</v>
      </c>
      <c r="AD88" s="444" t="s">
        <v>293</v>
      </c>
      <c r="AE88" s="422">
        <f>U88</f>
        <v>477173</v>
      </c>
      <c r="AF88" s="444" t="s">
        <v>293</v>
      </c>
      <c r="AG88" s="444" t="s">
        <v>293</v>
      </c>
      <c r="AH88" s="444"/>
      <c r="AI88" s="444"/>
      <c r="AJ88" s="447"/>
    </row>
    <row r="89" spans="1:135" s="160" customFormat="1" ht="48" x14ac:dyDescent="0.25">
      <c r="A89" s="159"/>
      <c r="B89" s="329"/>
      <c r="C89" s="329"/>
      <c r="D89" s="329"/>
      <c r="E89" s="329"/>
      <c r="F89" s="437"/>
      <c r="G89" s="329"/>
      <c r="H89" s="329"/>
      <c r="I89" s="329"/>
      <c r="J89" s="148" t="s">
        <v>608</v>
      </c>
      <c r="K89" s="148" t="s">
        <v>609</v>
      </c>
      <c r="L89" s="148" t="s">
        <v>403</v>
      </c>
      <c r="M89" s="148">
        <v>16000</v>
      </c>
      <c r="N89" s="329"/>
      <c r="O89" s="437"/>
      <c r="P89" s="444"/>
      <c r="Q89" s="444"/>
      <c r="R89" s="444"/>
      <c r="S89" s="444"/>
      <c r="T89" s="445"/>
      <c r="U89" s="329"/>
      <c r="V89" s="437"/>
      <c r="W89" s="444"/>
      <c r="X89" s="444"/>
      <c r="Y89" s="444"/>
      <c r="Z89" s="444"/>
      <c r="AA89" s="444"/>
      <c r="AB89" s="437"/>
      <c r="AC89" s="444"/>
      <c r="AD89" s="444"/>
      <c r="AE89" s="422"/>
      <c r="AF89" s="444"/>
      <c r="AG89" s="444"/>
      <c r="AH89" s="444"/>
      <c r="AI89" s="444"/>
      <c r="AJ89" s="447"/>
    </row>
    <row r="90" spans="1:135" s="160" customFormat="1" ht="108" customHeight="1" x14ac:dyDescent="0.25">
      <c r="A90" s="159"/>
      <c r="B90" s="329"/>
      <c r="C90" s="329"/>
      <c r="D90" s="329"/>
      <c r="E90" s="329"/>
      <c r="F90" s="437"/>
      <c r="G90" s="329"/>
      <c r="H90" s="329"/>
      <c r="I90" s="329"/>
      <c r="J90" s="325" t="s">
        <v>578</v>
      </c>
      <c r="K90" s="325" t="s">
        <v>579</v>
      </c>
      <c r="L90" s="325" t="s">
        <v>477</v>
      </c>
      <c r="M90" s="325">
        <v>1.6</v>
      </c>
      <c r="N90" s="329"/>
      <c r="O90" s="437"/>
      <c r="P90" s="444"/>
      <c r="Q90" s="444"/>
      <c r="R90" s="444"/>
      <c r="S90" s="444"/>
      <c r="T90" s="445"/>
      <c r="U90" s="329"/>
      <c r="V90" s="437"/>
      <c r="W90" s="444"/>
      <c r="X90" s="444"/>
      <c r="Y90" s="444"/>
      <c r="Z90" s="444"/>
      <c r="AA90" s="444"/>
      <c r="AB90" s="437"/>
      <c r="AC90" s="444"/>
      <c r="AD90" s="444"/>
      <c r="AE90" s="422"/>
      <c r="AF90" s="444"/>
      <c r="AG90" s="444"/>
      <c r="AH90" s="444"/>
      <c r="AI90" s="444"/>
      <c r="AJ90" s="447"/>
    </row>
    <row r="91" spans="1:135" s="160" customFormat="1" x14ac:dyDescent="0.25">
      <c r="A91" s="159"/>
      <c r="B91" s="329"/>
      <c r="C91" s="329"/>
      <c r="D91" s="329"/>
      <c r="E91" s="329"/>
      <c r="F91" s="437"/>
      <c r="G91" s="329"/>
      <c r="H91" s="329"/>
      <c r="I91" s="329"/>
      <c r="J91" s="329"/>
      <c r="K91" s="329"/>
      <c r="L91" s="329"/>
      <c r="M91" s="329"/>
      <c r="N91" s="329"/>
      <c r="O91" s="437"/>
      <c r="P91" s="444"/>
      <c r="Q91" s="444"/>
      <c r="R91" s="444"/>
      <c r="S91" s="444"/>
      <c r="T91" s="445"/>
      <c r="U91" s="329"/>
      <c r="V91" s="437"/>
      <c r="W91" s="444"/>
      <c r="X91" s="444"/>
      <c r="Y91" s="444"/>
      <c r="Z91" s="444"/>
      <c r="AA91" s="444"/>
      <c r="AB91" s="437"/>
      <c r="AC91" s="444"/>
      <c r="AD91" s="444"/>
      <c r="AE91" s="422"/>
      <c r="AF91" s="444"/>
      <c r="AG91" s="444"/>
      <c r="AH91" s="444"/>
      <c r="AI91" s="444"/>
      <c r="AJ91" s="447"/>
    </row>
    <row r="92" spans="1:135" s="160" customFormat="1" x14ac:dyDescent="0.25">
      <c r="A92" s="159"/>
      <c r="B92" s="329"/>
      <c r="C92" s="329"/>
      <c r="D92" s="329"/>
      <c r="E92" s="329"/>
      <c r="F92" s="437"/>
      <c r="G92" s="329"/>
      <c r="H92" s="329"/>
      <c r="I92" s="329"/>
      <c r="J92" s="326"/>
      <c r="K92" s="326"/>
      <c r="L92" s="326"/>
      <c r="M92" s="326"/>
      <c r="N92" s="326"/>
      <c r="O92" s="437"/>
      <c r="P92" s="444"/>
      <c r="Q92" s="444"/>
      <c r="R92" s="444"/>
      <c r="S92" s="444"/>
      <c r="T92" s="445"/>
      <c r="U92" s="326"/>
      <c r="V92" s="437"/>
      <c r="W92" s="444"/>
      <c r="X92" s="444"/>
      <c r="Y92" s="444"/>
      <c r="Z92" s="444"/>
      <c r="AA92" s="444"/>
      <c r="AB92" s="437"/>
      <c r="AC92" s="444"/>
      <c r="AD92" s="444"/>
      <c r="AE92" s="422"/>
      <c r="AF92" s="444"/>
      <c r="AG92" s="444"/>
      <c r="AH92" s="444"/>
      <c r="AI92" s="444"/>
      <c r="AJ92" s="447"/>
    </row>
    <row r="93" spans="1:135" s="160" customFormat="1" ht="60" x14ac:dyDescent="0.25">
      <c r="A93" s="159"/>
      <c r="B93" s="329"/>
      <c r="C93" s="329"/>
      <c r="D93" s="329"/>
      <c r="E93" s="329"/>
      <c r="F93" s="325" t="s">
        <v>643</v>
      </c>
      <c r="G93" s="329"/>
      <c r="H93" s="329"/>
      <c r="I93" s="329"/>
      <c r="J93" s="148" t="s">
        <v>584</v>
      </c>
      <c r="K93" s="148" t="s">
        <v>380</v>
      </c>
      <c r="L93" s="148" t="s">
        <v>594</v>
      </c>
      <c r="M93" s="148">
        <v>1</v>
      </c>
      <c r="N93" s="325" t="s">
        <v>223</v>
      </c>
      <c r="O93" s="325" t="s">
        <v>87</v>
      </c>
      <c r="P93" s="444" t="s">
        <v>378</v>
      </c>
      <c r="Q93" s="444" t="s">
        <v>44</v>
      </c>
      <c r="R93" s="444" t="s">
        <v>292</v>
      </c>
      <c r="S93" s="444" t="s">
        <v>131</v>
      </c>
      <c r="T93" s="445"/>
      <c r="U93" s="423">
        <v>297500</v>
      </c>
      <c r="V93" s="423">
        <f>U93</f>
        <v>297500</v>
      </c>
      <c r="W93" s="444" t="s">
        <v>293</v>
      </c>
      <c r="X93" s="444" t="s">
        <v>293</v>
      </c>
      <c r="Y93" s="444" t="s">
        <v>293</v>
      </c>
      <c r="Z93" s="444" t="s">
        <v>293</v>
      </c>
      <c r="AA93" s="444" t="s">
        <v>293</v>
      </c>
      <c r="AB93" s="423">
        <v>52500</v>
      </c>
      <c r="AC93" s="444" t="s">
        <v>54</v>
      </c>
      <c r="AD93" s="444" t="s">
        <v>293</v>
      </c>
      <c r="AE93" s="446">
        <f>U93</f>
        <v>297500</v>
      </c>
      <c r="AF93" s="444" t="s">
        <v>293</v>
      </c>
      <c r="AG93" s="444" t="s">
        <v>293</v>
      </c>
      <c r="AH93" s="444"/>
      <c r="AI93" s="444"/>
      <c r="AJ93" s="447"/>
    </row>
    <row r="94" spans="1:135" s="164" customFormat="1" ht="48" x14ac:dyDescent="0.25">
      <c r="A94" s="163"/>
      <c r="B94" s="329"/>
      <c r="C94" s="329"/>
      <c r="D94" s="329"/>
      <c r="E94" s="329"/>
      <c r="F94" s="329"/>
      <c r="G94" s="329"/>
      <c r="H94" s="329"/>
      <c r="I94" s="329"/>
      <c r="J94" s="148" t="s">
        <v>608</v>
      </c>
      <c r="K94" s="148" t="s">
        <v>609</v>
      </c>
      <c r="L94" s="148" t="s">
        <v>403</v>
      </c>
      <c r="M94" s="148">
        <v>7650</v>
      </c>
      <c r="N94" s="329"/>
      <c r="O94" s="329"/>
      <c r="P94" s="444"/>
      <c r="Q94" s="444"/>
      <c r="R94" s="444"/>
      <c r="S94" s="444"/>
      <c r="T94" s="445"/>
      <c r="U94" s="445"/>
      <c r="V94" s="445"/>
      <c r="W94" s="444"/>
      <c r="X94" s="444"/>
      <c r="Y94" s="444"/>
      <c r="Z94" s="444"/>
      <c r="AA94" s="444"/>
      <c r="AB94" s="445"/>
      <c r="AC94" s="444"/>
      <c r="AD94" s="444"/>
      <c r="AE94" s="329"/>
      <c r="AF94" s="444"/>
      <c r="AG94" s="444"/>
      <c r="AH94" s="444"/>
      <c r="AI94" s="444"/>
      <c r="AJ94" s="447"/>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0"/>
      <c r="CA94" s="160"/>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60"/>
      <c r="DH94" s="160"/>
      <c r="DI94" s="160"/>
      <c r="DJ94" s="160"/>
      <c r="DK94" s="160"/>
      <c r="DL94" s="160"/>
      <c r="DM94" s="160"/>
      <c r="DN94" s="160"/>
      <c r="DO94" s="160"/>
      <c r="DP94" s="160"/>
      <c r="DQ94" s="160"/>
      <c r="DR94" s="160"/>
      <c r="DS94" s="160"/>
      <c r="DT94" s="160"/>
      <c r="DU94" s="160"/>
      <c r="DV94" s="160"/>
      <c r="DW94" s="160"/>
      <c r="DX94" s="160"/>
      <c r="DY94" s="160"/>
      <c r="DZ94" s="160"/>
      <c r="EA94" s="160"/>
      <c r="EB94" s="160"/>
      <c r="EC94" s="160"/>
      <c r="ED94" s="160"/>
      <c r="EE94" s="160"/>
    </row>
    <row r="95" spans="1:135" s="164" customFormat="1" ht="108" x14ac:dyDescent="0.25">
      <c r="A95" s="163"/>
      <c r="B95" s="326"/>
      <c r="C95" s="326"/>
      <c r="D95" s="326"/>
      <c r="E95" s="326"/>
      <c r="F95" s="326"/>
      <c r="G95" s="326"/>
      <c r="H95" s="326"/>
      <c r="I95" s="326"/>
      <c r="J95" s="148" t="s">
        <v>578</v>
      </c>
      <c r="K95" s="148" t="s">
        <v>579</v>
      </c>
      <c r="L95" s="148" t="s">
        <v>477</v>
      </c>
      <c r="M95" s="148">
        <v>0.76500000000000001</v>
      </c>
      <c r="N95" s="326"/>
      <c r="O95" s="326"/>
      <c r="P95" s="419"/>
      <c r="Q95" s="419"/>
      <c r="R95" s="419"/>
      <c r="S95" s="419"/>
      <c r="T95" s="424"/>
      <c r="U95" s="424"/>
      <c r="V95" s="424"/>
      <c r="W95" s="419"/>
      <c r="X95" s="419"/>
      <c r="Y95" s="419"/>
      <c r="Z95" s="419"/>
      <c r="AA95" s="419"/>
      <c r="AB95" s="424"/>
      <c r="AC95" s="419"/>
      <c r="AD95" s="419"/>
      <c r="AE95" s="326"/>
      <c r="AF95" s="419"/>
      <c r="AG95" s="419"/>
      <c r="AH95" s="419"/>
      <c r="AI95" s="419"/>
      <c r="AJ95" s="432"/>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row>
    <row r="96" spans="1:135" s="160" customFormat="1" ht="72" customHeight="1" x14ac:dyDescent="0.25">
      <c r="A96" s="159"/>
      <c r="B96" s="325" t="s">
        <v>644</v>
      </c>
      <c r="C96" s="325" t="s">
        <v>645</v>
      </c>
      <c r="D96" s="325" t="s">
        <v>573</v>
      </c>
      <c r="E96" s="325" t="s">
        <v>396</v>
      </c>
      <c r="F96" s="437" t="s">
        <v>646</v>
      </c>
      <c r="G96" s="325" t="s">
        <v>607</v>
      </c>
      <c r="H96" s="325" t="s">
        <v>41</v>
      </c>
      <c r="I96" s="325" t="s">
        <v>41</v>
      </c>
      <c r="J96" s="154" t="s">
        <v>584</v>
      </c>
      <c r="K96" s="154" t="s">
        <v>380</v>
      </c>
      <c r="L96" s="154" t="s">
        <v>594</v>
      </c>
      <c r="M96" s="154">
        <v>1</v>
      </c>
      <c r="N96" s="325" t="s">
        <v>223</v>
      </c>
      <c r="O96" s="437" t="s">
        <v>87</v>
      </c>
      <c r="P96" s="325" t="s">
        <v>378</v>
      </c>
      <c r="Q96" s="325" t="s">
        <v>44</v>
      </c>
      <c r="R96" s="325" t="s">
        <v>292</v>
      </c>
      <c r="S96" s="325" t="s">
        <v>131</v>
      </c>
      <c r="T96" s="325">
        <f>U96</f>
        <v>399500</v>
      </c>
      <c r="U96" s="325">
        <v>399500</v>
      </c>
      <c r="V96" s="325">
        <f>U96</f>
        <v>399500</v>
      </c>
      <c r="W96" s="325" t="s">
        <v>293</v>
      </c>
      <c r="X96" s="325" t="s">
        <v>293</v>
      </c>
      <c r="Y96" s="325" t="s">
        <v>293</v>
      </c>
      <c r="Z96" s="325" t="s">
        <v>293</v>
      </c>
      <c r="AA96" s="325" t="s">
        <v>293</v>
      </c>
      <c r="AB96" s="325">
        <v>70500</v>
      </c>
      <c r="AC96" s="325" t="s">
        <v>54</v>
      </c>
      <c r="AD96" s="325" t="s">
        <v>293</v>
      </c>
      <c r="AE96" s="423">
        <f>V96</f>
        <v>399500</v>
      </c>
      <c r="AF96" s="325" t="s">
        <v>293</v>
      </c>
      <c r="AG96" s="325" t="s">
        <v>293</v>
      </c>
      <c r="AH96" s="325" t="s">
        <v>647</v>
      </c>
      <c r="AI96" s="418" t="s">
        <v>648</v>
      </c>
      <c r="AJ96" s="325"/>
    </row>
    <row r="97" spans="1:175" s="160" customFormat="1" ht="48" x14ac:dyDescent="0.25">
      <c r="A97" s="159"/>
      <c r="B97" s="329"/>
      <c r="C97" s="329"/>
      <c r="D97" s="329"/>
      <c r="E97" s="329"/>
      <c r="F97" s="437"/>
      <c r="G97" s="329"/>
      <c r="H97" s="329"/>
      <c r="I97" s="329"/>
      <c r="J97" s="154" t="s">
        <v>608</v>
      </c>
      <c r="K97" s="154" t="s">
        <v>609</v>
      </c>
      <c r="L97" s="154" t="s">
        <v>403</v>
      </c>
      <c r="M97" s="154">
        <v>81600</v>
      </c>
      <c r="N97" s="329"/>
      <c r="O97" s="437"/>
      <c r="P97" s="329"/>
      <c r="Q97" s="329"/>
      <c r="R97" s="329"/>
      <c r="S97" s="329"/>
      <c r="T97" s="329"/>
      <c r="U97" s="329"/>
      <c r="V97" s="329"/>
      <c r="W97" s="329"/>
      <c r="X97" s="329"/>
      <c r="Y97" s="329"/>
      <c r="Z97" s="329"/>
      <c r="AA97" s="329"/>
      <c r="AB97" s="329"/>
      <c r="AC97" s="329"/>
      <c r="AD97" s="329"/>
      <c r="AE97" s="445"/>
      <c r="AF97" s="329"/>
      <c r="AG97" s="329"/>
      <c r="AH97" s="329"/>
      <c r="AI97" s="444"/>
      <c r="AJ97" s="329"/>
    </row>
    <row r="98" spans="1:175" s="160" customFormat="1" ht="108" x14ac:dyDescent="0.25">
      <c r="A98" s="159"/>
      <c r="B98" s="326"/>
      <c r="C98" s="326"/>
      <c r="D98" s="326"/>
      <c r="E98" s="326"/>
      <c r="F98" s="437"/>
      <c r="G98" s="326"/>
      <c r="H98" s="326"/>
      <c r="I98" s="326"/>
      <c r="J98" s="154" t="s">
        <v>578</v>
      </c>
      <c r="K98" s="154" t="s">
        <v>579</v>
      </c>
      <c r="L98" s="154" t="s">
        <v>477</v>
      </c>
      <c r="M98" s="154">
        <v>8.16</v>
      </c>
      <c r="N98" s="326"/>
      <c r="O98" s="437"/>
      <c r="P98" s="326"/>
      <c r="Q98" s="326"/>
      <c r="R98" s="326"/>
      <c r="S98" s="326"/>
      <c r="T98" s="326"/>
      <c r="U98" s="326"/>
      <c r="V98" s="326"/>
      <c r="W98" s="326"/>
      <c r="X98" s="326"/>
      <c r="Y98" s="326"/>
      <c r="Z98" s="326"/>
      <c r="AA98" s="326"/>
      <c r="AB98" s="326"/>
      <c r="AC98" s="326"/>
      <c r="AD98" s="326"/>
      <c r="AE98" s="424"/>
      <c r="AF98" s="326"/>
      <c r="AG98" s="326"/>
      <c r="AH98" s="326"/>
      <c r="AI98" s="419"/>
      <c r="AJ98" s="326"/>
    </row>
    <row r="99" spans="1:175" s="160" customFormat="1" ht="111" customHeight="1" x14ac:dyDescent="0.25">
      <c r="A99" s="159"/>
      <c r="B99" s="325" t="s">
        <v>649</v>
      </c>
      <c r="C99" s="325" t="s">
        <v>650</v>
      </c>
      <c r="D99" s="325" t="s">
        <v>573</v>
      </c>
      <c r="E99" s="325" t="s">
        <v>396</v>
      </c>
      <c r="F99" s="437" t="s">
        <v>651</v>
      </c>
      <c r="G99" s="325" t="s">
        <v>607</v>
      </c>
      <c r="H99" s="325" t="s">
        <v>41</v>
      </c>
      <c r="I99" s="325" t="s">
        <v>41</v>
      </c>
      <c r="J99" s="154" t="s">
        <v>584</v>
      </c>
      <c r="K99" s="154" t="s">
        <v>380</v>
      </c>
      <c r="L99" s="154" t="s">
        <v>594</v>
      </c>
      <c r="M99" s="154">
        <v>1</v>
      </c>
      <c r="N99" s="325" t="s">
        <v>223</v>
      </c>
      <c r="O99" s="325" t="s">
        <v>74</v>
      </c>
      <c r="P99" s="325" t="s">
        <v>378</v>
      </c>
      <c r="Q99" s="325" t="s">
        <v>44</v>
      </c>
      <c r="R99" s="325" t="s">
        <v>292</v>
      </c>
      <c r="S99" s="325" t="s">
        <v>131</v>
      </c>
      <c r="T99" s="325">
        <f>U99</f>
        <v>137173</v>
      </c>
      <c r="U99" s="325">
        <v>137173</v>
      </c>
      <c r="V99" s="325">
        <f>U99</f>
        <v>137173</v>
      </c>
      <c r="W99" s="325" t="s">
        <v>293</v>
      </c>
      <c r="X99" s="325" t="s">
        <v>293</v>
      </c>
      <c r="Y99" s="325" t="s">
        <v>293</v>
      </c>
      <c r="Z99" s="325" t="s">
        <v>293</v>
      </c>
      <c r="AA99" s="325" t="s">
        <v>293</v>
      </c>
      <c r="AB99" s="325">
        <v>24207</v>
      </c>
      <c r="AC99" s="325" t="s">
        <v>54</v>
      </c>
      <c r="AD99" s="325" t="s">
        <v>293</v>
      </c>
      <c r="AE99" s="423">
        <f>V99</f>
        <v>137173</v>
      </c>
      <c r="AF99" s="325" t="s">
        <v>293</v>
      </c>
      <c r="AG99" s="325" t="s">
        <v>293</v>
      </c>
      <c r="AH99" s="325" t="s">
        <v>600</v>
      </c>
      <c r="AI99" s="418" t="s">
        <v>589</v>
      </c>
      <c r="AJ99" s="325"/>
    </row>
    <row r="100" spans="1:175" s="160" customFormat="1" ht="72" customHeight="1" x14ac:dyDescent="0.25">
      <c r="A100" s="159"/>
      <c r="B100" s="329"/>
      <c r="C100" s="329"/>
      <c r="D100" s="329"/>
      <c r="E100" s="329"/>
      <c r="F100" s="437"/>
      <c r="G100" s="329"/>
      <c r="H100" s="329"/>
      <c r="I100" s="329"/>
      <c r="J100" s="154" t="s">
        <v>608</v>
      </c>
      <c r="K100" s="154" t="s">
        <v>609</v>
      </c>
      <c r="L100" s="154" t="s">
        <v>403</v>
      </c>
      <c r="M100" s="154">
        <v>275274</v>
      </c>
      <c r="N100" s="329"/>
      <c r="O100" s="329"/>
      <c r="P100" s="329"/>
      <c r="Q100" s="329"/>
      <c r="R100" s="329"/>
      <c r="S100" s="329"/>
      <c r="T100" s="329"/>
      <c r="U100" s="329"/>
      <c r="V100" s="329"/>
      <c r="W100" s="329"/>
      <c r="X100" s="329"/>
      <c r="Y100" s="329"/>
      <c r="Z100" s="329"/>
      <c r="AA100" s="329"/>
      <c r="AB100" s="329"/>
      <c r="AC100" s="329"/>
      <c r="AD100" s="329"/>
      <c r="AE100" s="445"/>
      <c r="AF100" s="329"/>
      <c r="AG100" s="329"/>
      <c r="AH100" s="329"/>
      <c r="AI100" s="444"/>
      <c r="AJ100" s="329"/>
    </row>
    <row r="101" spans="1:175" s="160" customFormat="1" ht="108" x14ac:dyDescent="0.25">
      <c r="A101" s="159"/>
      <c r="B101" s="326"/>
      <c r="C101" s="326"/>
      <c r="D101" s="326"/>
      <c r="E101" s="326"/>
      <c r="F101" s="437"/>
      <c r="G101" s="326"/>
      <c r="H101" s="326"/>
      <c r="I101" s="326"/>
      <c r="J101" s="154" t="s">
        <v>578</v>
      </c>
      <c r="K101" s="154" t="s">
        <v>579</v>
      </c>
      <c r="L101" s="154" t="s">
        <v>477</v>
      </c>
      <c r="M101" s="154">
        <v>27.572399999999998</v>
      </c>
      <c r="N101" s="326"/>
      <c r="O101" s="326"/>
      <c r="P101" s="326"/>
      <c r="Q101" s="326"/>
      <c r="R101" s="326"/>
      <c r="S101" s="326"/>
      <c r="T101" s="326"/>
      <c r="U101" s="326"/>
      <c r="V101" s="326"/>
      <c r="W101" s="326"/>
      <c r="X101" s="326"/>
      <c r="Y101" s="326"/>
      <c r="Z101" s="326"/>
      <c r="AA101" s="326"/>
      <c r="AB101" s="326"/>
      <c r="AC101" s="326"/>
      <c r="AD101" s="326"/>
      <c r="AE101" s="424"/>
      <c r="AF101" s="326"/>
      <c r="AG101" s="326"/>
      <c r="AH101" s="326"/>
      <c r="AI101" s="419"/>
      <c r="AJ101" s="326"/>
    </row>
    <row r="102" spans="1:175" s="160" customFormat="1" ht="72" customHeight="1" x14ac:dyDescent="0.25">
      <c r="A102" s="159"/>
      <c r="B102" s="325" t="s">
        <v>652</v>
      </c>
      <c r="C102" s="325" t="s">
        <v>653</v>
      </c>
      <c r="D102" s="325" t="s">
        <v>573</v>
      </c>
      <c r="E102" s="325" t="s">
        <v>396</v>
      </c>
      <c r="F102" s="437" t="s">
        <v>654</v>
      </c>
      <c r="G102" s="325" t="s">
        <v>607</v>
      </c>
      <c r="H102" s="325" t="s">
        <v>41</v>
      </c>
      <c r="I102" s="325" t="s">
        <v>41</v>
      </c>
      <c r="J102" s="148" t="s">
        <v>584</v>
      </c>
      <c r="K102" s="148" t="s">
        <v>380</v>
      </c>
      <c r="L102" s="148" t="s">
        <v>594</v>
      </c>
      <c r="M102" s="148">
        <v>1</v>
      </c>
      <c r="N102" s="325" t="s">
        <v>223</v>
      </c>
      <c r="O102" s="437" t="s">
        <v>61</v>
      </c>
      <c r="P102" s="325" t="s">
        <v>378</v>
      </c>
      <c r="Q102" s="325" t="s">
        <v>44</v>
      </c>
      <c r="R102" s="325" t="s">
        <v>292</v>
      </c>
      <c r="S102" s="325" t="s">
        <v>131</v>
      </c>
      <c r="T102" s="446">
        <f>U102</f>
        <v>2503362.9</v>
      </c>
      <c r="U102" s="423">
        <v>2503362.9</v>
      </c>
      <c r="V102" s="423">
        <f>U102</f>
        <v>2503362.9</v>
      </c>
      <c r="W102" s="325" t="s">
        <v>293</v>
      </c>
      <c r="X102" s="325" t="s">
        <v>293</v>
      </c>
      <c r="Y102" s="325" t="s">
        <v>293</v>
      </c>
      <c r="Z102" s="325" t="s">
        <v>293</v>
      </c>
      <c r="AA102" s="325" t="s">
        <v>293</v>
      </c>
      <c r="AB102" s="325">
        <v>441769.92</v>
      </c>
      <c r="AC102" s="325" t="s">
        <v>54</v>
      </c>
      <c r="AD102" s="325" t="s">
        <v>293</v>
      </c>
      <c r="AE102" s="423">
        <f>U102</f>
        <v>2503362.9</v>
      </c>
      <c r="AF102" s="325" t="s">
        <v>293</v>
      </c>
      <c r="AG102" s="325" t="s">
        <v>293</v>
      </c>
      <c r="AH102" s="437" t="s">
        <v>589</v>
      </c>
      <c r="AI102" s="438" t="s">
        <v>590</v>
      </c>
      <c r="AJ102" s="437"/>
    </row>
    <row r="103" spans="1:175" s="160" customFormat="1" ht="48" x14ac:dyDescent="0.25">
      <c r="A103" s="159"/>
      <c r="B103" s="329"/>
      <c r="C103" s="329"/>
      <c r="D103" s="329"/>
      <c r="E103" s="329"/>
      <c r="F103" s="437"/>
      <c r="G103" s="329"/>
      <c r="H103" s="329"/>
      <c r="I103" s="329"/>
      <c r="J103" s="148" t="s">
        <v>608</v>
      </c>
      <c r="K103" s="148" t="s">
        <v>609</v>
      </c>
      <c r="L103" s="148" t="s">
        <v>403</v>
      </c>
      <c r="M103" s="148">
        <v>252918</v>
      </c>
      <c r="N103" s="329"/>
      <c r="O103" s="437"/>
      <c r="P103" s="329"/>
      <c r="Q103" s="329"/>
      <c r="R103" s="329"/>
      <c r="S103" s="329"/>
      <c r="T103" s="329"/>
      <c r="U103" s="445"/>
      <c r="V103" s="445"/>
      <c r="W103" s="329"/>
      <c r="X103" s="329"/>
      <c r="Y103" s="329"/>
      <c r="Z103" s="329"/>
      <c r="AA103" s="329"/>
      <c r="AB103" s="329"/>
      <c r="AC103" s="329"/>
      <c r="AD103" s="329"/>
      <c r="AE103" s="445"/>
      <c r="AF103" s="329"/>
      <c r="AG103" s="329"/>
      <c r="AH103" s="437"/>
      <c r="AI103" s="438"/>
      <c r="AJ103" s="437"/>
    </row>
    <row r="104" spans="1:175" s="160" customFormat="1" ht="108" x14ac:dyDescent="0.25">
      <c r="A104" s="159"/>
      <c r="B104" s="326"/>
      <c r="C104" s="326"/>
      <c r="D104" s="326"/>
      <c r="E104" s="326"/>
      <c r="F104" s="437"/>
      <c r="G104" s="326"/>
      <c r="H104" s="326"/>
      <c r="I104" s="326"/>
      <c r="J104" s="148" t="s">
        <v>578</v>
      </c>
      <c r="K104" s="148" t="s">
        <v>579</v>
      </c>
      <c r="L104" s="148" t="s">
        <v>477</v>
      </c>
      <c r="M104" s="148">
        <v>25.29</v>
      </c>
      <c r="N104" s="326"/>
      <c r="O104" s="437"/>
      <c r="P104" s="326"/>
      <c r="Q104" s="326"/>
      <c r="R104" s="326"/>
      <c r="S104" s="326"/>
      <c r="T104" s="326"/>
      <c r="U104" s="424"/>
      <c r="V104" s="424"/>
      <c r="W104" s="326"/>
      <c r="X104" s="326"/>
      <c r="Y104" s="326"/>
      <c r="Z104" s="326"/>
      <c r="AA104" s="326"/>
      <c r="AB104" s="326"/>
      <c r="AC104" s="326"/>
      <c r="AD104" s="326"/>
      <c r="AE104" s="424"/>
      <c r="AF104" s="326"/>
      <c r="AG104" s="326"/>
      <c r="AH104" s="437"/>
      <c r="AI104" s="438"/>
      <c r="AJ104" s="437"/>
    </row>
    <row r="105" spans="1:175" s="160" customFormat="1" ht="72" customHeight="1" x14ac:dyDescent="0.25">
      <c r="A105" s="159"/>
      <c r="B105" s="325" t="s">
        <v>655</v>
      </c>
      <c r="C105" s="325" t="s">
        <v>656</v>
      </c>
      <c r="D105" s="325" t="s">
        <v>573</v>
      </c>
      <c r="E105" s="325" t="s">
        <v>396</v>
      </c>
      <c r="F105" s="437" t="s">
        <v>657</v>
      </c>
      <c r="G105" s="325" t="s">
        <v>607</v>
      </c>
      <c r="H105" s="325" t="s">
        <v>41</v>
      </c>
      <c r="I105" s="325" t="s">
        <v>41</v>
      </c>
      <c r="J105" s="148" t="s">
        <v>584</v>
      </c>
      <c r="K105" s="148" t="s">
        <v>380</v>
      </c>
      <c r="L105" s="148" t="s">
        <v>594</v>
      </c>
      <c r="M105" s="148">
        <v>1</v>
      </c>
      <c r="N105" s="325" t="s">
        <v>223</v>
      </c>
      <c r="O105" s="325" t="s">
        <v>74</v>
      </c>
      <c r="P105" s="325" t="s">
        <v>378</v>
      </c>
      <c r="Q105" s="325" t="s">
        <v>44</v>
      </c>
      <c r="R105" s="325" t="s">
        <v>292</v>
      </c>
      <c r="S105" s="325" t="s">
        <v>131</v>
      </c>
      <c r="T105" s="446">
        <f>U105+U110</f>
        <v>2843526.33</v>
      </c>
      <c r="U105" s="325">
        <v>1088526.33</v>
      </c>
      <c r="V105" s="437">
        <f>U105</f>
        <v>1088526.33</v>
      </c>
      <c r="W105" s="325" t="s">
        <v>293</v>
      </c>
      <c r="X105" s="325" t="s">
        <v>293</v>
      </c>
      <c r="Y105" s="325" t="s">
        <v>293</v>
      </c>
      <c r="Z105" s="325" t="s">
        <v>293</v>
      </c>
      <c r="AA105" s="325" t="s">
        <v>293</v>
      </c>
      <c r="AB105" s="437">
        <v>192092.88</v>
      </c>
      <c r="AC105" s="325" t="s">
        <v>54</v>
      </c>
      <c r="AD105" s="325" t="s">
        <v>293</v>
      </c>
      <c r="AE105" s="422">
        <f>U105</f>
        <v>1088526.33</v>
      </c>
      <c r="AF105" s="325" t="s">
        <v>293</v>
      </c>
      <c r="AG105" s="325" t="s">
        <v>293</v>
      </c>
      <c r="AH105" s="444" t="s">
        <v>658</v>
      </c>
      <c r="AI105" s="444" t="s">
        <v>659</v>
      </c>
      <c r="AJ105" s="329"/>
    </row>
    <row r="106" spans="1:175" s="160" customFormat="1" ht="48" x14ac:dyDescent="0.25">
      <c r="A106" s="159"/>
      <c r="B106" s="329"/>
      <c r="C106" s="329"/>
      <c r="D106" s="329"/>
      <c r="E106" s="329"/>
      <c r="F106" s="437"/>
      <c r="G106" s="329"/>
      <c r="H106" s="329"/>
      <c r="I106" s="329"/>
      <c r="J106" s="148" t="s">
        <v>608</v>
      </c>
      <c r="K106" s="148" t="s">
        <v>609</v>
      </c>
      <c r="L106" s="148" t="s">
        <v>403</v>
      </c>
      <c r="M106" s="148">
        <v>17000</v>
      </c>
      <c r="N106" s="329"/>
      <c r="O106" s="329"/>
      <c r="P106" s="329"/>
      <c r="Q106" s="329"/>
      <c r="R106" s="329"/>
      <c r="S106" s="329"/>
      <c r="T106" s="329"/>
      <c r="U106" s="329"/>
      <c r="V106" s="437"/>
      <c r="W106" s="329"/>
      <c r="X106" s="329"/>
      <c r="Y106" s="329"/>
      <c r="Z106" s="329"/>
      <c r="AA106" s="329"/>
      <c r="AB106" s="437"/>
      <c r="AC106" s="329"/>
      <c r="AD106" s="329"/>
      <c r="AE106" s="422"/>
      <c r="AF106" s="329"/>
      <c r="AG106" s="329"/>
      <c r="AH106" s="444"/>
      <c r="AI106" s="444"/>
      <c r="AJ106" s="329"/>
    </row>
    <row r="107" spans="1:175" s="160" customFormat="1" ht="108" x14ac:dyDescent="0.25">
      <c r="A107" s="159"/>
      <c r="B107" s="329"/>
      <c r="C107" s="329"/>
      <c r="D107" s="329"/>
      <c r="E107" s="329"/>
      <c r="F107" s="437"/>
      <c r="G107" s="329"/>
      <c r="H107" s="329"/>
      <c r="I107" s="329"/>
      <c r="J107" s="148" t="s">
        <v>578</v>
      </c>
      <c r="K107" s="148" t="s">
        <v>579</v>
      </c>
      <c r="L107" s="148" t="s">
        <v>477</v>
      </c>
      <c r="M107" s="148">
        <v>1.7</v>
      </c>
      <c r="N107" s="329"/>
      <c r="O107" s="329"/>
      <c r="P107" s="329"/>
      <c r="Q107" s="329"/>
      <c r="R107" s="329"/>
      <c r="S107" s="329"/>
      <c r="T107" s="329"/>
      <c r="U107" s="329"/>
      <c r="V107" s="437"/>
      <c r="W107" s="329"/>
      <c r="X107" s="329"/>
      <c r="Y107" s="329"/>
      <c r="Z107" s="329"/>
      <c r="AA107" s="329"/>
      <c r="AB107" s="437"/>
      <c r="AC107" s="329"/>
      <c r="AD107" s="329"/>
      <c r="AE107" s="422"/>
      <c r="AF107" s="329"/>
      <c r="AG107" s="329"/>
      <c r="AH107" s="444"/>
      <c r="AI107" s="444"/>
      <c r="AJ107" s="329"/>
    </row>
    <row r="108" spans="1:175" s="160" customFormat="1" ht="72" customHeight="1" x14ac:dyDescent="0.25">
      <c r="A108" s="159"/>
      <c r="B108" s="329"/>
      <c r="C108" s="329"/>
      <c r="D108" s="329"/>
      <c r="E108" s="329"/>
      <c r="F108" s="437"/>
      <c r="G108" s="329"/>
      <c r="H108" s="329"/>
      <c r="I108" s="329"/>
      <c r="J108" s="148" t="s">
        <v>618</v>
      </c>
      <c r="K108" s="148" t="s">
        <v>619</v>
      </c>
      <c r="L108" s="148" t="s">
        <v>53</v>
      </c>
      <c r="M108" s="148">
        <v>500</v>
      </c>
      <c r="N108" s="329"/>
      <c r="O108" s="329"/>
      <c r="P108" s="329"/>
      <c r="Q108" s="329"/>
      <c r="R108" s="329"/>
      <c r="S108" s="329"/>
      <c r="T108" s="329"/>
      <c r="U108" s="329"/>
      <c r="V108" s="437"/>
      <c r="W108" s="329"/>
      <c r="X108" s="329"/>
      <c r="Y108" s="329"/>
      <c r="Z108" s="329"/>
      <c r="AA108" s="329"/>
      <c r="AB108" s="437"/>
      <c r="AC108" s="329"/>
      <c r="AD108" s="329"/>
      <c r="AE108" s="422"/>
      <c r="AF108" s="329"/>
      <c r="AG108" s="329"/>
      <c r="AH108" s="444"/>
      <c r="AI108" s="444"/>
      <c r="AJ108" s="329"/>
    </row>
    <row r="109" spans="1:175" s="160" customFormat="1" ht="72" x14ac:dyDescent="0.25">
      <c r="A109" s="159"/>
      <c r="B109" s="329"/>
      <c r="C109" s="329"/>
      <c r="D109" s="329"/>
      <c r="E109" s="329"/>
      <c r="F109" s="437"/>
      <c r="G109" s="329"/>
      <c r="H109" s="329"/>
      <c r="I109" s="329"/>
      <c r="J109" s="148" t="s">
        <v>620</v>
      </c>
      <c r="K109" s="148" t="s">
        <v>296</v>
      </c>
      <c r="L109" s="148" t="s">
        <v>621</v>
      </c>
      <c r="M109" s="148">
        <v>2.2000000000000002</v>
      </c>
      <c r="N109" s="329"/>
      <c r="O109" s="329"/>
      <c r="P109" s="329"/>
      <c r="Q109" s="329"/>
      <c r="R109" s="329"/>
      <c r="S109" s="329"/>
      <c r="T109" s="329"/>
      <c r="U109" s="326"/>
      <c r="V109" s="437"/>
      <c r="W109" s="329"/>
      <c r="X109" s="329"/>
      <c r="Y109" s="329"/>
      <c r="Z109" s="329"/>
      <c r="AA109" s="329"/>
      <c r="AB109" s="437"/>
      <c r="AC109" s="329"/>
      <c r="AD109" s="329"/>
      <c r="AE109" s="422"/>
      <c r="AF109" s="329"/>
      <c r="AG109" s="329"/>
      <c r="AH109" s="444"/>
      <c r="AI109" s="444"/>
      <c r="AJ109" s="329"/>
    </row>
    <row r="110" spans="1:175" s="160" customFormat="1" ht="60" x14ac:dyDescent="0.25">
      <c r="A110" s="159"/>
      <c r="B110" s="329"/>
      <c r="C110" s="329"/>
      <c r="D110" s="329"/>
      <c r="E110" s="329"/>
      <c r="F110" s="325" t="s">
        <v>660</v>
      </c>
      <c r="G110" s="329"/>
      <c r="H110" s="329"/>
      <c r="I110" s="329"/>
      <c r="J110" s="148" t="s">
        <v>584</v>
      </c>
      <c r="K110" s="148" t="s">
        <v>380</v>
      </c>
      <c r="L110" s="148" t="s">
        <v>594</v>
      </c>
      <c r="M110" s="148">
        <v>1</v>
      </c>
      <c r="N110" s="329"/>
      <c r="O110" s="329"/>
      <c r="P110" s="329" t="s">
        <v>378</v>
      </c>
      <c r="Q110" s="329" t="s">
        <v>44</v>
      </c>
      <c r="R110" s="329" t="s">
        <v>292</v>
      </c>
      <c r="S110" s="329" t="s">
        <v>131</v>
      </c>
      <c r="T110" s="329"/>
      <c r="U110" s="423">
        <v>1755000</v>
      </c>
      <c r="V110" s="423">
        <f>U110</f>
        <v>1755000</v>
      </c>
      <c r="W110" s="329" t="s">
        <v>293</v>
      </c>
      <c r="X110" s="329" t="s">
        <v>293</v>
      </c>
      <c r="Y110" s="329" t="s">
        <v>293</v>
      </c>
      <c r="Z110" s="329" t="s">
        <v>293</v>
      </c>
      <c r="AA110" s="329" t="s">
        <v>293</v>
      </c>
      <c r="AB110" s="423">
        <v>309705.88</v>
      </c>
      <c r="AC110" s="329" t="s">
        <v>54</v>
      </c>
      <c r="AD110" s="329" t="s">
        <v>293</v>
      </c>
      <c r="AE110" s="446">
        <f>U110</f>
        <v>1755000</v>
      </c>
      <c r="AF110" s="329" t="s">
        <v>293</v>
      </c>
      <c r="AG110" s="329" t="s">
        <v>293</v>
      </c>
      <c r="AH110" s="444"/>
      <c r="AI110" s="444"/>
      <c r="AJ110" s="329"/>
    </row>
    <row r="111" spans="1:175" s="164" customFormat="1" ht="48" x14ac:dyDescent="0.25">
      <c r="A111" s="163"/>
      <c r="B111" s="329"/>
      <c r="C111" s="329"/>
      <c r="D111" s="329"/>
      <c r="E111" s="329"/>
      <c r="F111" s="329"/>
      <c r="G111" s="329"/>
      <c r="H111" s="329"/>
      <c r="I111" s="329"/>
      <c r="J111" s="148" t="s">
        <v>608</v>
      </c>
      <c r="K111" s="148" t="s">
        <v>609</v>
      </c>
      <c r="L111" s="148" t="s">
        <v>403</v>
      </c>
      <c r="M111" s="148">
        <v>23000</v>
      </c>
      <c r="N111" s="329"/>
      <c r="O111" s="329"/>
      <c r="P111" s="329"/>
      <c r="Q111" s="329"/>
      <c r="R111" s="329"/>
      <c r="S111" s="329"/>
      <c r="T111" s="329"/>
      <c r="U111" s="445"/>
      <c r="V111" s="445"/>
      <c r="W111" s="329"/>
      <c r="X111" s="329"/>
      <c r="Y111" s="329"/>
      <c r="Z111" s="329"/>
      <c r="AA111" s="329"/>
      <c r="AB111" s="445"/>
      <c r="AC111" s="329"/>
      <c r="AD111" s="329"/>
      <c r="AE111" s="329"/>
      <c r="AF111" s="329"/>
      <c r="AG111" s="329"/>
      <c r="AH111" s="444"/>
      <c r="AI111" s="444"/>
      <c r="AJ111" s="329"/>
      <c r="AK111" s="160"/>
      <c r="AL111" s="160"/>
      <c r="AM111" s="160"/>
      <c r="AN111" s="160"/>
      <c r="AO111" s="160"/>
      <c r="AP111" s="160"/>
      <c r="AQ111" s="160"/>
      <c r="AR111" s="160"/>
      <c r="AS111" s="160"/>
      <c r="AT111" s="160"/>
      <c r="AU111" s="160"/>
      <c r="AV111" s="160"/>
      <c r="AW111" s="160"/>
      <c r="AX111" s="160"/>
      <c r="AY111" s="160"/>
      <c r="AZ111" s="160"/>
      <c r="BA111" s="160"/>
      <c r="BB111" s="160"/>
      <c r="BC111" s="160"/>
      <c r="BD111" s="160"/>
      <c r="BE111" s="160"/>
      <c r="BF111" s="160"/>
      <c r="BG111" s="160"/>
      <c r="BH111" s="160"/>
      <c r="BI111" s="160"/>
      <c r="BJ111" s="160"/>
      <c r="BK111" s="160"/>
      <c r="BL111" s="160"/>
      <c r="BM111" s="160"/>
      <c r="BN111" s="160"/>
      <c r="BO111" s="160"/>
      <c r="BP111" s="160"/>
      <c r="BQ111" s="160"/>
      <c r="BR111" s="160"/>
      <c r="BS111" s="160"/>
      <c r="BT111" s="160"/>
      <c r="BU111" s="160"/>
      <c r="BV111" s="160"/>
      <c r="BW111" s="160"/>
      <c r="BX111" s="160"/>
      <c r="BY111" s="160"/>
      <c r="BZ111" s="160"/>
      <c r="CA111" s="160"/>
      <c r="CB111" s="160"/>
      <c r="CC111" s="160"/>
      <c r="CD111" s="160"/>
      <c r="CE111" s="160"/>
      <c r="CF111" s="160"/>
      <c r="CG111" s="160"/>
      <c r="CH111" s="160"/>
      <c r="CI111" s="160"/>
      <c r="CJ111" s="160"/>
      <c r="CK111" s="160"/>
      <c r="CL111" s="160"/>
      <c r="CM111" s="160"/>
      <c r="CN111" s="160"/>
      <c r="CO111" s="160"/>
      <c r="CP111" s="160"/>
      <c r="CQ111" s="160"/>
      <c r="CR111" s="160"/>
      <c r="CS111" s="160"/>
      <c r="CT111" s="160"/>
      <c r="CU111" s="160"/>
      <c r="CV111" s="160"/>
      <c r="CW111" s="160"/>
      <c r="CX111" s="160"/>
      <c r="CY111" s="160"/>
      <c r="CZ111" s="160"/>
      <c r="DA111" s="160"/>
      <c r="DB111" s="160"/>
      <c r="DC111" s="160"/>
      <c r="DD111" s="160"/>
      <c r="DE111" s="160"/>
      <c r="DF111" s="160"/>
      <c r="DG111" s="160"/>
      <c r="DH111" s="160"/>
      <c r="DI111" s="160"/>
      <c r="DJ111" s="160"/>
      <c r="DK111" s="160"/>
      <c r="DL111" s="160"/>
      <c r="DM111" s="160"/>
      <c r="DN111" s="160"/>
      <c r="DO111" s="160"/>
      <c r="DP111" s="160"/>
      <c r="DQ111" s="160"/>
      <c r="DR111" s="160"/>
      <c r="DS111" s="160"/>
      <c r="DT111" s="160"/>
      <c r="DU111" s="160"/>
      <c r="DV111" s="160"/>
      <c r="DW111" s="160"/>
      <c r="DX111" s="160"/>
      <c r="DY111" s="160"/>
      <c r="DZ111" s="160"/>
      <c r="EA111" s="160"/>
      <c r="EB111" s="160"/>
      <c r="EC111" s="160"/>
      <c r="ED111" s="160"/>
      <c r="EE111" s="160"/>
      <c r="EF111" s="160"/>
      <c r="EG111" s="160"/>
      <c r="EH111" s="160"/>
      <c r="EI111" s="160"/>
      <c r="EJ111" s="160"/>
      <c r="EK111" s="160"/>
      <c r="EL111" s="160"/>
      <c r="EM111" s="160"/>
      <c r="EN111" s="160"/>
      <c r="EO111" s="160"/>
      <c r="EP111" s="160"/>
      <c r="EQ111" s="160"/>
      <c r="ER111" s="160"/>
      <c r="ES111" s="160"/>
      <c r="ET111" s="160"/>
      <c r="EU111" s="160"/>
      <c r="EV111" s="160"/>
      <c r="EW111" s="160"/>
      <c r="EX111" s="160"/>
      <c r="EY111" s="160"/>
      <c r="EZ111" s="160"/>
      <c r="FA111" s="160"/>
      <c r="FB111" s="160"/>
      <c r="FC111" s="160"/>
      <c r="FD111" s="160"/>
      <c r="FE111" s="160"/>
      <c r="FF111" s="160"/>
      <c r="FG111" s="160"/>
      <c r="FH111" s="160"/>
      <c r="FI111" s="160"/>
      <c r="FJ111" s="160"/>
      <c r="FK111" s="160"/>
      <c r="FL111" s="160"/>
      <c r="FM111" s="160"/>
      <c r="FN111" s="160"/>
      <c r="FO111" s="160"/>
      <c r="FP111" s="160"/>
      <c r="FQ111" s="160"/>
      <c r="FR111" s="160"/>
      <c r="FS111" s="160"/>
    </row>
    <row r="112" spans="1:175" s="164" customFormat="1" ht="108" x14ac:dyDescent="0.25">
      <c r="A112" s="163"/>
      <c r="B112" s="326"/>
      <c r="C112" s="326"/>
      <c r="D112" s="326"/>
      <c r="E112" s="326"/>
      <c r="F112" s="326"/>
      <c r="G112" s="326"/>
      <c r="H112" s="326"/>
      <c r="I112" s="326"/>
      <c r="J112" s="148" t="s">
        <v>578</v>
      </c>
      <c r="K112" s="148" t="s">
        <v>579</v>
      </c>
      <c r="L112" s="148" t="s">
        <v>477</v>
      </c>
      <c r="M112" s="148">
        <v>23</v>
      </c>
      <c r="N112" s="326"/>
      <c r="O112" s="326"/>
      <c r="P112" s="326"/>
      <c r="Q112" s="326"/>
      <c r="R112" s="326"/>
      <c r="S112" s="326"/>
      <c r="T112" s="326"/>
      <c r="U112" s="424"/>
      <c r="V112" s="424"/>
      <c r="W112" s="326"/>
      <c r="X112" s="326"/>
      <c r="Y112" s="326"/>
      <c r="Z112" s="326"/>
      <c r="AA112" s="326"/>
      <c r="AB112" s="424"/>
      <c r="AC112" s="326"/>
      <c r="AD112" s="326"/>
      <c r="AE112" s="326"/>
      <c r="AF112" s="326"/>
      <c r="AG112" s="326"/>
      <c r="AH112" s="419"/>
      <c r="AI112" s="419"/>
      <c r="AJ112" s="326"/>
      <c r="AK112" s="160"/>
      <c r="AL112" s="160"/>
      <c r="AM112" s="160"/>
      <c r="AN112" s="160"/>
      <c r="AO112" s="160"/>
      <c r="AP112" s="160"/>
      <c r="AQ112" s="160"/>
      <c r="AR112" s="160"/>
      <c r="AS112" s="160"/>
      <c r="AT112" s="160"/>
      <c r="AU112" s="160"/>
      <c r="AV112" s="160"/>
      <c r="AW112" s="160"/>
      <c r="AX112" s="160"/>
      <c r="AY112" s="160"/>
      <c r="AZ112" s="160"/>
      <c r="BA112" s="160"/>
      <c r="BB112" s="160"/>
      <c r="BC112" s="160"/>
      <c r="BD112" s="160"/>
      <c r="BE112" s="160"/>
      <c r="BF112" s="160"/>
      <c r="BG112" s="160"/>
      <c r="BH112" s="160"/>
      <c r="BI112" s="160"/>
      <c r="BJ112" s="160"/>
      <c r="BK112" s="160"/>
      <c r="BL112" s="160"/>
      <c r="BM112" s="160"/>
      <c r="BN112" s="160"/>
      <c r="BO112" s="160"/>
      <c r="BP112" s="160"/>
      <c r="BQ112" s="160"/>
      <c r="BR112" s="160"/>
      <c r="BS112" s="160"/>
      <c r="BT112" s="160"/>
      <c r="BU112" s="160"/>
      <c r="BV112" s="160"/>
      <c r="BW112" s="160"/>
      <c r="BX112" s="160"/>
      <c r="BY112" s="160"/>
      <c r="BZ112" s="160"/>
      <c r="CA112" s="160"/>
      <c r="CB112" s="160"/>
      <c r="CC112" s="160"/>
      <c r="CD112" s="160"/>
      <c r="CE112" s="160"/>
      <c r="CF112" s="160"/>
      <c r="CG112" s="160"/>
      <c r="CH112" s="160"/>
      <c r="CI112" s="160"/>
      <c r="CJ112" s="160"/>
      <c r="CK112" s="160"/>
      <c r="CL112" s="160"/>
      <c r="CM112" s="160"/>
      <c r="CN112" s="160"/>
      <c r="CO112" s="160"/>
      <c r="CP112" s="160"/>
      <c r="CQ112" s="160"/>
      <c r="CR112" s="160"/>
      <c r="CS112" s="160"/>
      <c r="CT112" s="160"/>
      <c r="CU112" s="160"/>
      <c r="CV112" s="160"/>
      <c r="CW112" s="160"/>
      <c r="CX112" s="160"/>
      <c r="CY112" s="160"/>
      <c r="CZ112" s="160"/>
      <c r="DA112" s="160"/>
      <c r="DB112" s="160"/>
      <c r="DC112" s="160"/>
      <c r="DD112" s="160"/>
      <c r="DE112" s="160"/>
      <c r="DF112" s="160"/>
      <c r="DG112" s="160"/>
      <c r="DH112" s="160"/>
      <c r="DI112" s="160"/>
      <c r="DJ112" s="160"/>
      <c r="DK112" s="160"/>
      <c r="DL112" s="160"/>
      <c r="DM112" s="160"/>
      <c r="DN112" s="160"/>
      <c r="DO112" s="160"/>
      <c r="DP112" s="160"/>
      <c r="DQ112" s="160"/>
      <c r="DR112" s="160"/>
      <c r="DS112" s="160"/>
      <c r="DT112" s="160"/>
      <c r="DU112" s="160"/>
      <c r="DV112" s="160"/>
      <c r="DW112" s="160"/>
      <c r="DX112" s="160"/>
      <c r="DY112" s="160"/>
      <c r="DZ112" s="160"/>
      <c r="EA112" s="160"/>
      <c r="EB112" s="160"/>
      <c r="EC112" s="160"/>
      <c r="ED112" s="160"/>
      <c r="EE112" s="160"/>
      <c r="EF112" s="160"/>
      <c r="EG112" s="160"/>
      <c r="EH112" s="160"/>
      <c r="EI112" s="160"/>
      <c r="EJ112" s="160"/>
      <c r="EK112" s="160"/>
      <c r="EL112" s="160"/>
      <c r="EM112" s="160"/>
      <c r="EN112" s="160"/>
      <c r="EO112" s="160"/>
      <c r="EP112" s="160"/>
      <c r="EQ112" s="160"/>
      <c r="ER112" s="160"/>
      <c r="ES112" s="160"/>
      <c r="ET112" s="160"/>
      <c r="EU112" s="160"/>
      <c r="EV112" s="160"/>
      <c r="EW112" s="160"/>
      <c r="EX112" s="160"/>
      <c r="EY112" s="160"/>
      <c r="EZ112" s="160"/>
      <c r="FA112" s="160"/>
      <c r="FB112" s="160"/>
      <c r="FC112" s="160"/>
      <c r="FD112" s="160"/>
      <c r="FE112" s="160"/>
      <c r="FF112" s="160"/>
      <c r="FG112" s="160"/>
      <c r="FH112" s="160"/>
      <c r="FI112" s="160"/>
      <c r="FJ112" s="160"/>
      <c r="FK112" s="160"/>
      <c r="FL112" s="160"/>
      <c r="FM112" s="160"/>
      <c r="FN112" s="160"/>
      <c r="FO112" s="160"/>
      <c r="FP112" s="160"/>
      <c r="FQ112" s="160"/>
      <c r="FR112" s="160"/>
      <c r="FS112" s="160"/>
    </row>
    <row r="113" spans="1:175" s="160" customFormat="1" ht="72" customHeight="1" x14ac:dyDescent="0.25">
      <c r="A113" s="159"/>
      <c r="B113" s="325" t="s">
        <v>661</v>
      </c>
      <c r="C113" s="325" t="s">
        <v>662</v>
      </c>
      <c r="D113" s="325" t="s">
        <v>663</v>
      </c>
      <c r="E113" s="325" t="s">
        <v>373</v>
      </c>
      <c r="F113" s="437" t="s">
        <v>664</v>
      </c>
      <c r="G113" s="325" t="s">
        <v>607</v>
      </c>
      <c r="H113" s="325" t="s">
        <v>41</v>
      </c>
      <c r="I113" s="325" t="s">
        <v>41</v>
      </c>
      <c r="J113" s="154" t="s">
        <v>584</v>
      </c>
      <c r="K113" s="154" t="s">
        <v>380</v>
      </c>
      <c r="L113" s="154" t="s">
        <v>594</v>
      </c>
      <c r="M113" s="154">
        <v>1</v>
      </c>
      <c r="N113" s="325" t="s">
        <v>223</v>
      </c>
      <c r="O113" s="325" t="s">
        <v>665</v>
      </c>
      <c r="P113" s="325" t="s">
        <v>378</v>
      </c>
      <c r="Q113" s="325" t="s">
        <v>44</v>
      </c>
      <c r="R113" s="325" t="s">
        <v>292</v>
      </c>
      <c r="S113" s="325" t="s">
        <v>131</v>
      </c>
      <c r="T113" s="325">
        <f>U113</f>
        <v>212500</v>
      </c>
      <c r="U113" s="325">
        <v>212500</v>
      </c>
      <c r="V113" s="325">
        <f>U113</f>
        <v>212500</v>
      </c>
      <c r="W113" s="325" t="s">
        <v>293</v>
      </c>
      <c r="X113" s="325" t="s">
        <v>293</v>
      </c>
      <c r="Y113" s="325" t="s">
        <v>293</v>
      </c>
      <c r="Z113" s="325" t="s">
        <v>293</v>
      </c>
      <c r="AA113" s="325" t="s">
        <v>293</v>
      </c>
      <c r="AB113" s="325">
        <v>37500</v>
      </c>
      <c r="AC113" s="325" t="s">
        <v>54</v>
      </c>
      <c r="AD113" s="325" t="s">
        <v>293</v>
      </c>
      <c r="AE113" s="423">
        <f>V113</f>
        <v>212500</v>
      </c>
      <c r="AF113" s="325" t="s">
        <v>293</v>
      </c>
      <c r="AG113" s="325" t="s">
        <v>293</v>
      </c>
      <c r="AH113" s="325" t="s">
        <v>666</v>
      </c>
      <c r="AI113" s="418" t="s">
        <v>659</v>
      </c>
      <c r="AJ113" s="325"/>
    </row>
    <row r="114" spans="1:175" s="160" customFormat="1" ht="48" customHeight="1" x14ac:dyDescent="0.25">
      <c r="A114" s="159"/>
      <c r="B114" s="329"/>
      <c r="C114" s="329"/>
      <c r="D114" s="329"/>
      <c r="E114" s="329"/>
      <c r="F114" s="437"/>
      <c r="G114" s="329"/>
      <c r="H114" s="329"/>
      <c r="I114" s="329"/>
      <c r="J114" s="428" t="s">
        <v>667</v>
      </c>
      <c r="K114" s="428" t="s">
        <v>376</v>
      </c>
      <c r="L114" s="428" t="s">
        <v>596</v>
      </c>
      <c r="M114" s="428">
        <v>250</v>
      </c>
      <c r="N114" s="329"/>
      <c r="O114" s="329"/>
      <c r="P114" s="329"/>
      <c r="Q114" s="329"/>
      <c r="R114" s="329"/>
      <c r="S114" s="329"/>
      <c r="T114" s="329"/>
      <c r="U114" s="329"/>
      <c r="V114" s="329"/>
      <c r="W114" s="329"/>
      <c r="X114" s="329"/>
      <c r="Y114" s="329"/>
      <c r="Z114" s="329"/>
      <c r="AA114" s="329"/>
      <c r="AB114" s="329"/>
      <c r="AC114" s="329"/>
      <c r="AD114" s="329"/>
      <c r="AE114" s="445"/>
      <c r="AF114" s="329"/>
      <c r="AG114" s="329"/>
      <c r="AH114" s="329"/>
      <c r="AI114" s="444"/>
      <c r="AJ114" s="329"/>
    </row>
    <row r="115" spans="1:175" s="160" customFormat="1" x14ac:dyDescent="0.25">
      <c r="A115" s="159"/>
      <c r="B115" s="326"/>
      <c r="C115" s="326"/>
      <c r="D115" s="326"/>
      <c r="E115" s="326"/>
      <c r="F115" s="437"/>
      <c r="G115" s="326"/>
      <c r="H115" s="326"/>
      <c r="I115" s="326"/>
      <c r="J115" s="429"/>
      <c r="K115" s="429"/>
      <c r="L115" s="429"/>
      <c r="M115" s="429"/>
      <c r="N115" s="326"/>
      <c r="O115" s="326"/>
      <c r="P115" s="326"/>
      <c r="Q115" s="326"/>
      <c r="R115" s="326"/>
      <c r="S115" s="326"/>
      <c r="T115" s="326"/>
      <c r="U115" s="326"/>
      <c r="V115" s="326"/>
      <c r="W115" s="326"/>
      <c r="X115" s="326"/>
      <c r="Y115" s="326"/>
      <c r="Z115" s="326"/>
      <c r="AA115" s="326"/>
      <c r="AB115" s="326"/>
      <c r="AC115" s="326"/>
      <c r="AD115" s="326"/>
      <c r="AE115" s="424"/>
      <c r="AF115" s="326"/>
      <c r="AG115" s="326"/>
      <c r="AH115" s="326"/>
      <c r="AI115" s="419"/>
      <c r="AJ115" s="326"/>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c r="BU115" s="155"/>
      <c r="BV115" s="155"/>
      <c r="BW115" s="155"/>
      <c r="BX115" s="155"/>
      <c r="BY115" s="155"/>
      <c r="BZ115" s="155"/>
      <c r="CA115" s="155"/>
      <c r="CB115" s="155"/>
      <c r="CC115" s="155"/>
      <c r="CD115" s="155"/>
      <c r="CE115" s="155"/>
      <c r="CF115" s="155"/>
      <c r="CG115" s="155"/>
      <c r="CH115" s="155"/>
      <c r="CI115" s="155"/>
      <c r="CJ115" s="155"/>
      <c r="CK115" s="155"/>
      <c r="CL115" s="155"/>
      <c r="CM115" s="155"/>
      <c r="CN115" s="155"/>
      <c r="CO115" s="155"/>
      <c r="CP115" s="155"/>
      <c r="CQ115" s="155"/>
      <c r="CR115" s="155"/>
      <c r="CS115" s="155"/>
      <c r="CT115" s="155"/>
      <c r="CU115" s="155"/>
      <c r="CV115" s="155"/>
      <c r="CW115" s="155"/>
      <c r="CX115" s="155"/>
      <c r="CY115" s="155"/>
      <c r="CZ115" s="155"/>
      <c r="DA115" s="155"/>
      <c r="DB115" s="155"/>
      <c r="DC115" s="155"/>
      <c r="DD115" s="155"/>
      <c r="DE115" s="155"/>
      <c r="DF115" s="155"/>
      <c r="DG115" s="155"/>
      <c r="DH115" s="155"/>
      <c r="DI115" s="155"/>
      <c r="DJ115" s="155"/>
      <c r="DK115" s="155"/>
      <c r="DL115" s="155"/>
      <c r="DM115" s="155"/>
      <c r="DN115" s="155"/>
      <c r="DO115" s="155"/>
      <c r="DP115" s="155"/>
      <c r="DQ115" s="155"/>
      <c r="DR115" s="155"/>
      <c r="DS115" s="155"/>
      <c r="DT115" s="155"/>
      <c r="DU115" s="155"/>
      <c r="DV115" s="155"/>
      <c r="DW115" s="155"/>
      <c r="DX115" s="155"/>
      <c r="DY115" s="155"/>
      <c r="DZ115" s="155"/>
      <c r="EA115" s="155"/>
      <c r="EB115" s="155"/>
      <c r="EC115" s="155"/>
      <c r="ED115" s="155"/>
      <c r="EE115" s="155"/>
    </row>
    <row r="116" spans="1:175" s="160" customFormat="1" ht="111" customHeight="1" x14ac:dyDescent="0.25">
      <c r="A116" s="159"/>
      <c r="B116" s="325" t="s">
        <v>668</v>
      </c>
      <c r="C116" s="325" t="s">
        <v>669</v>
      </c>
      <c r="D116" s="325" t="s">
        <v>663</v>
      </c>
      <c r="E116" s="325" t="s">
        <v>373</v>
      </c>
      <c r="F116" s="437" t="s">
        <v>670</v>
      </c>
      <c r="G116" s="325" t="s">
        <v>607</v>
      </c>
      <c r="H116" s="325" t="s">
        <v>41</v>
      </c>
      <c r="I116" s="325" t="s">
        <v>41</v>
      </c>
      <c r="J116" s="154" t="s">
        <v>584</v>
      </c>
      <c r="K116" s="154" t="s">
        <v>380</v>
      </c>
      <c r="L116" s="154" t="s">
        <v>594</v>
      </c>
      <c r="M116" s="154">
        <v>1</v>
      </c>
      <c r="N116" s="325" t="s">
        <v>223</v>
      </c>
      <c r="O116" s="325" t="s">
        <v>48</v>
      </c>
      <c r="P116" s="325" t="s">
        <v>378</v>
      </c>
      <c r="Q116" s="325" t="s">
        <v>44</v>
      </c>
      <c r="R116" s="325" t="s">
        <v>292</v>
      </c>
      <c r="S116" s="325" t="s">
        <v>131</v>
      </c>
      <c r="T116" s="325">
        <f>U116</f>
        <v>216308</v>
      </c>
      <c r="U116" s="325">
        <v>216308</v>
      </c>
      <c r="V116" s="325">
        <f>U116</f>
        <v>216308</v>
      </c>
      <c r="W116" s="325" t="s">
        <v>293</v>
      </c>
      <c r="X116" s="325" t="s">
        <v>293</v>
      </c>
      <c r="Y116" s="325" t="s">
        <v>293</v>
      </c>
      <c r="Z116" s="325" t="s">
        <v>293</v>
      </c>
      <c r="AA116" s="325" t="s">
        <v>293</v>
      </c>
      <c r="AB116" s="325">
        <v>76792</v>
      </c>
      <c r="AC116" s="325" t="s">
        <v>54</v>
      </c>
      <c r="AD116" s="325" t="s">
        <v>293</v>
      </c>
      <c r="AE116" s="423">
        <f>V116</f>
        <v>216308</v>
      </c>
      <c r="AF116" s="325" t="s">
        <v>293</v>
      </c>
      <c r="AG116" s="325" t="s">
        <v>293</v>
      </c>
      <c r="AH116" s="325" t="s">
        <v>589</v>
      </c>
      <c r="AI116" s="418" t="s">
        <v>590</v>
      </c>
      <c r="AJ116" s="325"/>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c r="BU116" s="155"/>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155"/>
      <c r="DA116" s="155"/>
      <c r="DB116" s="155"/>
      <c r="DC116" s="155"/>
      <c r="DD116" s="155"/>
      <c r="DE116" s="155"/>
      <c r="DF116" s="155"/>
      <c r="DG116" s="155"/>
      <c r="DH116" s="155"/>
      <c r="DI116" s="155"/>
      <c r="DJ116" s="155"/>
      <c r="DK116" s="155"/>
      <c r="DL116" s="155"/>
      <c r="DM116" s="155"/>
      <c r="DN116" s="155"/>
      <c r="DO116" s="155"/>
      <c r="DP116" s="155"/>
      <c r="DQ116" s="155"/>
      <c r="DR116" s="155"/>
      <c r="DS116" s="155"/>
      <c r="DT116" s="155"/>
      <c r="DU116" s="155"/>
      <c r="DV116" s="155"/>
      <c r="DW116" s="155"/>
      <c r="DX116" s="155"/>
      <c r="DY116" s="155"/>
      <c r="DZ116" s="155"/>
      <c r="EA116" s="155"/>
      <c r="EB116" s="155"/>
      <c r="EC116" s="155"/>
      <c r="ED116" s="155"/>
      <c r="EE116" s="155"/>
    </row>
    <row r="117" spans="1:175" s="160" customFormat="1" ht="72" customHeight="1" x14ac:dyDescent="0.25">
      <c r="A117" s="159"/>
      <c r="B117" s="329"/>
      <c r="C117" s="329"/>
      <c r="D117" s="329"/>
      <c r="E117" s="329"/>
      <c r="F117" s="437"/>
      <c r="G117" s="329"/>
      <c r="H117" s="329"/>
      <c r="I117" s="329"/>
      <c r="J117" s="428" t="s">
        <v>667</v>
      </c>
      <c r="K117" s="428" t="s">
        <v>376</v>
      </c>
      <c r="L117" s="428" t="s">
        <v>596</v>
      </c>
      <c r="M117" s="428">
        <v>13000</v>
      </c>
      <c r="N117" s="329"/>
      <c r="O117" s="329"/>
      <c r="P117" s="329"/>
      <c r="Q117" s="329"/>
      <c r="R117" s="329"/>
      <c r="S117" s="329"/>
      <c r="T117" s="329"/>
      <c r="U117" s="329"/>
      <c r="V117" s="329"/>
      <c r="W117" s="329"/>
      <c r="X117" s="329"/>
      <c r="Y117" s="329"/>
      <c r="Z117" s="329"/>
      <c r="AA117" s="329"/>
      <c r="AB117" s="329"/>
      <c r="AC117" s="329"/>
      <c r="AD117" s="329"/>
      <c r="AE117" s="445"/>
      <c r="AF117" s="329"/>
      <c r="AG117" s="329"/>
      <c r="AH117" s="329"/>
      <c r="AI117" s="444"/>
      <c r="AJ117" s="329"/>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c r="BV117" s="155"/>
      <c r="BW117" s="155"/>
      <c r="BX117" s="155"/>
      <c r="BY117" s="155"/>
      <c r="BZ117" s="155"/>
      <c r="CA117" s="155"/>
      <c r="CB117" s="155"/>
      <c r="CC117" s="155"/>
      <c r="CD117" s="155"/>
      <c r="CE117" s="155"/>
      <c r="CF117" s="155"/>
      <c r="CG117" s="155"/>
      <c r="CH117" s="155"/>
      <c r="CI117" s="155"/>
      <c r="CJ117" s="155"/>
      <c r="CK117" s="155"/>
      <c r="CL117" s="155"/>
      <c r="CM117" s="155"/>
      <c r="CN117" s="155"/>
      <c r="CO117" s="155"/>
      <c r="CP117" s="155"/>
      <c r="CQ117" s="155"/>
      <c r="CR117" s="155"/>
      <c r="CS117" s="155"/>
      <c r="CT117" s="155"/>
      <c r="CU117" s="155"/>
      <c r="CV117" s="155"/>
      <c r="CW117" s="155"/>
      <c r="CX117" s="155"/>
      <c r="CY117" s="155"/>
      <c r="CZ117" s="155"/>
      <c r="DA117" s="155"/>
      <c r="DB117" s="155"/>
      <c r="DC117" s="155"/>
      <c r="DD117" s="155"/>
      <c r="DE117" s="155"/>
      <c r="DF117" s="155"/>
      <c r="DG117" s="155"/>
      <c r="DH117" s="155"/>
      <c r="DI117" s="155"/>
      <c r="DJ117" s="155"/>
      <c r="DK117" s="155"/>
      <c r="DL117" s="155"/>
      <c r="DM117" s="155"/>
      <c r="DN117" s="155"/>
      <c r="DO117" s="155"/>
      <c r="DP117" s="155"/>
      <c r="DQ117" s="155"/>
      <c r="DR117" s="155"/>
      <c r="DS117" s="155"/>
      <c r="DT117" s="155"/>
      <c r="DU117" s="155"/>
      <c r="DV117" s="155"/>
      <c r="DW117" s="155"/>
      <c r="DX117" s="155"/>
      <c r="DY117" s="155"/>
      <c r="DZ117" s="155"/>
      <c r="EA117" s="155"/>
      <c r="EB117" s="155"/>
      <c r="EC117" s="155"/>
      <c r="ED117" s="155"/>
      <c r="EE117" s="155"/>
      <c r="EF117" s="155"/>
      <c r="EG117" s="155"/>
      <c r="EH117" s="155"/>
      <c r="EI117" s="155"/>
      <c r="EJ117" s="155"/>
      <c r="EK117" s="155"/>
      <c r="EL117" s="155"/>
      <c r="EM117" s="155"/>
      <c r="EN117" s="155"/>
      <c r="EO117" s="155"/>
      <c r="EP117" s="155"/>
      <c r="EQ117" s="155"/>
      <c r="ER117" s="155"/>
      <c r="ES117" s="155"/>
      <c r="ET117" s="155"/>
      <c r="EU117" s="155"/>
      <c r="EV117" s="155"/>
      <c r="EW117" s="155"/>
      <c r="EX117" s="155"/>
      <c r="EY117" s="155"/>
      <c r="EZ117" s="155"/>
      <c r="FA117" s="155"/>
      <c r="FB117" s="155"/>
      <c r="FC117" s="155"/>
      <c r="FD117" s="155"/>
      <c r="FE117" s="155"/>
      <c r="FF117" s="155"/>
      <c r="FG117" s="155"/>
      <c r="FH117" s="155"/>
      <c r="FI117" s="155"/>
      <c r="FJ117" s="155"/>
      <c r="FK117" s="155"/>
      <c r="FL117" s="155"/>
      <c r="FM117" s="155"/>
      <c r="FN117" s="155"/>
      <c r="FO117" s="155"/>
      <c r="FP117" s="155"/>
      <c r="FQ117" s="155"/>
      <c r="FR117" s="155"/>
      <c r="FS117" s="155"/>
    </row>
    <row r="118" spans="1:175" s="160" customFormat="1" x14ac:dyDescent="0.25">
      <c r="A118" s="159"/>
      <c r="B118" s="326"/>
      <c r="C118" s="326"/>
      <c r="D118" s="326"/>
      <c r="E118" s="326"/>
      <c r="F118" s="325"/>
      <c r="G118" s="326"/>
      <c r="H118" s="326"/>
      <c r="I118" s="326"/>
      <c r="J118" s="430"/>
      <c r="K118" s="430"/>
      <c r="L118" s="430"/>
      <c r="M118" s="430"/>
      <c r="N118" s="329"/>
      <c r="O118" s="329"/>
      <c r="P118" s="326"/>
      <c r="Q118" s="326"/>
      <c r="R118" s="326"/>
      <c r="S118" s="326"/>
      <c r="T118" s="329"/>
      <c r="U118" s="329"/>
      <c r="V118" s="329"/>
      <c r="W118" s="329"/>
      <c r="X118" s="329"/>
      <c r="Y118" s="329"/>
      <c r="Z118" s="329"/>
      <c r="AA118" s="329"/>
      <c r="AB118" s="329"/>
      <c r="AC118" s="326"/>
      <c r="AD118" s="329"/>
      <c r="AE118" s="445"/>
      <c r="AF118" s="329"/>
      <c r="AG118" s="329"/>
      <c r="AH118" s="326"/>
      <c r="AI118" s="419"/>
      <c r="AJ118" s="329"/>
      <c r="AK118" s="155"/>
      <c r="AL118" s="155"/>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5"/>
      <c r="BU118" s="155"/>
      <c r="BV118" s="155"/>
      <c r="BW118" s="155"/>
      <c r="BX118" s="155"/>
      <c r="BY118" s="155"/>
      <c r="BZ118" s="155"/>
      <c r="CA118" s="155"/>
      <c r="CB118" s="155"/>
      <c r="CC118" s="155"/>
      <c r="CD118" s="155"/>
      <c r="CE118" s="155"/>
      <c r="CF118" s="155"/>
      <c r="CG118" s="155"/>
      <c r="CH118" s="155"/>
      <c r="CI118" s="155"/>
      <c r="CJ118" s="155"/>
      <c r="CK118" s="155"/>
      <c r="CL118" s="155"/>
      <c r="CM118" s="155"/>
      <c r="CN118" s="155"/>
      <c r="CO118" s="155"/>
      <c r="CP118" s="155"/>
      <c r="CQ118" s="155"/>
      <c r="CR118" s="155"/>
      <c r="CS118" s="155"/>
      <c r="CT118" s="155"/>
      <c r="CU118" s="155"/>
      <c r="CV118" s="155"/>
      <c r="CW118" s="155"/>
      <c r="CX118" s="155"/>
      <c r="CY118" s="155"/>
      <c r="CZ118" s="155"/>
      <c r="DA118" s="155"/>
      <c r="DB118" s="155"/>
      <c r="DC118" s="155"/>
      <c r="DD118" s="155"/>
      <c r="DE118" s="155"/>
      <c r="DF118" s="155"/>
      <c r="DG118" s="155"/>
      <c r="DH118" s="155"/>
      <c r="DI118" s="155"/>
      <c r="DJ118" s="155"/>
      <c r="DK118" s="155"/>
      <c r="DL118" s="155"/>
      <c r="DM118" s="155"/>
      <c r="DN118" s="155"/>
      <c r="DO118" s="155"/>
      <c r="DP118" s="155"/>
      <c r="DQ118" s="155"/>
      <c r="DR118" s="155"/>
      <c r="DS118" s="155"/>
      <c r="DT118" s="155"/>
      <c r="DU118" s="155"/>
      <c r="DV118" s="155"/>
      <c r="DW118" s="155"/>
      <c r="DX118" s="155"/>
      <c r="DY118" s="155"/>
      <c r="DZ118" s="155"/>
      <c r="EA118" s="155"/>
      <c r="EB118" s="155"/>
      <c r="EC118" s="155"/>
      <c r="ED118" s="155"/>
      <c r="EE118" s="155"/>
      <c r="EF118" s="155"/>
      <c r="EG118" s="155"/>
      <c r="EH118" s="155"/>
      <c r="EI118" s="155"/>
      <c r="EJ118" s="155"/>
      <c r="EK118" s="155"/>
      <c r="EL118" s="155"/>
      <c r="EM118" s="155"/>
      <c r="EN118" s="155"/>
      <c r="EO118" s="155"/>
      <c r="EP118" s="155"/>
      <c r="EQ118" s="155"/>
      <c r="ER118" s="155"/>
      <c r="ES118" s="155"/>
      <c r="ET118" s="155"/>
      <c r="EU118" s="155"/>
      <c r="EV118" s="155"/>
      <c r="EW118" s="155"/>
      <c r="EX118" s="155"/>
      <c r="EY118" s="155"/>
      <c r="EZ118" s="155"/>
      <c r="FA118" s="155"/>
      <c r="FB118" s="155"/>
      <c r="FC118" s="155"/>
      <c r="FD118" s="155"/>
      <c r="FE118" s="155"/>
      <c r="FF118" s="155"/>
      <c r="FG118" s="155"/>
      <c r="FH118" s="155"/>
      <c r="FI118" s="155"/>
      <c r="FJ118" s="155"/>
      <c r="FK118" s="155"/>
      <c r="FL118" s="155"/>
      <c r="FM118" s="155"/>
      <c r="FN118" s="155"/>
      <c r="FO118" s="155"/>
      <c r="FP118" s="155"/>
      <c r="FQ118" s="155"/>
      <c r="FR118" s="155"/>
      <c r="FS118" s="155"/>
    </row>
    <row r="119" spans="1:175" s="160" customFormat="1" ht="72" customHeight="1" x14ac:dyDescent="0.25">
      <c r="A119" s="441"/>
      <c r="B119" s="437" t="s">
        <v>671</v>
      </c>
      <c r="C119" s="437" t="s">
        <v>672</v>
      </c>
      <c r="D119" s="437" t="s">
        <v>663</v>
      </c>
      <c r="E119" s="437" t="s">
        <v>373</v>
      </c>
      <c r="F119" s="437" t="s">
        <v>673</v>
      </c>
      <c r="G119" s="437" t="s">
        <v>607</v>
      </c>
      <c r="H119" s="437" t="s">
        <v>41</v>
      </c>
      <c r="I119" s="437" t="s">
        <v>41</v>
      </c>
      <c r="J119" s="148" t="s">
        <v>584</v>
      </c>
      <c r="K119" s="148" t="s">
        <v>380</v>
      </c>
      <c r="L119" s="148" t="s">
        <v>594</v>
      </c>
      <c r="M119" s="148">
        <v>1</v>
      </c>
      <c r="N119" s="437" t="s">
        <v>223</v>
      </c>
      <c r="O119" s="437" t="s">
        <v>61</v>
      </c>
      <c r="P119" s="437" t="s">
        <v>378</v>
      </c>
      <c r="Q119" s="437" t="s">
        <v>44</v>
      </c>
      <c r="R119" s="437" t="s">
        <v>292</v>
      </c>
      <c r="S119" s="437" t="s">
        <v>131</v>
      </c>
      <c r="T119" s="425">
        <f>U119+U122+U125+U128+U131</f>
        <v>2016149.91</v>
      </c>
      <c r="U119" s="437">
        <v>290000</v>
      </c>
      <c r="V119" s="437">
        <f>U119</f>
        <v>290000</v>
      </c>
      <c r="W119" s="438" t="s">
        <v>293</v>
      </c>
      <c r="X119" s="438" t="s">
        <v>293</v>
      </c>
      <c r="Y119" s="438" t="s">
        <v>293</v>
      </c>
      <c r="Z119" s="438" t="s">
        <v>293</v>
      </c>
      <c r="AA119" s="438" t="s">
        <v>293</v>
      </c>
      <c r="AB119" s="437">
        <v>51176.47</v>
      </c>
      <c r="AC119" s="437" t="s">
        <v>54</v>
      </c>
      <c r="AD119" s="438" t="s">
        <v>293</v>
      </c>
      <c r="AE119" s="437">
        <f>V119</f>
        <v>290000</v>
      </c>
      <c r="AF119" s="438" t="s">
        <v>293</v>
      </c>
      <c r="AG119" s="438" t="s">
        <v>293</v>
      </c>
      <c r="AH119" s="438" t="s">
        <v>309</v>
      </c>
      <c r="AI119" s="438" t="s">
        <v>647</v>
      </c>
      <c r="AJ119" s="439"/>
    </row>
    <row r="120" spans="1:175" s="160" customFormat="1" ht="48" customHeight="1" x14ac:dyDescent="0.25">
      <c r="A120" s="442"/>
      <c r="B120" s="437"/>
      <c r="C120" s="437"/>
      <c r="D120" s="437"/>
      <c r="E120" s="437"/>
      <c r="F120" s="437"/>
      <c r="G120" s="437"/>
      <c r="H120" s="437"/>
      <c r="I120" s="437"/>
      <c r="J120" s="437" t="s">
        <v>595</v>
      </c>
      <c r="K120" s="437" t="s">
        <v>376</v>
      </c>
      <c r="L120" s="437" t="s">
        <v>596</v>
      </c>
      <c r="M120" s="437">
        <v>3000</v>
      </c>
      <c r="N120" s="437"/>
      <c r="O120" s="437"/>
      <c r="P120" s="437"/>
      <c r="Q120" s="437"/>
      <c r="R120" s="437"/>
      <c r="S120" s="437"/>
      <c r="T120" s="437"/>
      <c r="U120" s="437"/>
      <c r="V120" s="437"/>
      <c r="W120" s="438"/>
      <c r="X120" s="438"/>
      <c r="Y120" s="438"/>
      <c r="Z120" s="438"/>
      <c r="AA120" s="438"/>
      <c r="AB120" s="437"/>
      <c r="AC120" s="437"/>
      <c r="AD120" s="438"/>
      <c r="AE120" s="437"/>
      <c r="AF120" s="438"/>
      <c r="AG120" s="438"/>
      <c r="AH120" s="438"/>
      <c r="AI120" s="438"/>
      <c r="AJ120" s="440"/>
    </row>
    <row r="121" spans="1:175" s="160" customFormat="1" x14ac:dyDescent="0.25">
      <c r="A121" s="442"/>
      <c r="B121" s="437"/>
      <c r="C121" s="437"/>
      <c r="D121" s="437"/>
      <c r="E121" s="437"/>
      <c r="F121" s="437"/>
      <c r="G121" s="437"/>
      <c r="H121" s="437"/>
      <c r="I121" s="437"/>
      <c r="J121" s="437"/>
      <c r="K121" s="437"/>
      <c r="L121" s="437"/>
      <c r="M121" s="437"/>
      <c r="N121" s="437"/>
      <c r="O121" s="437"/>
      <c r="P121" s="437"/>
      <c r="Q121" s="437"/>
      <c r="R121" s="437"/>
      <c r="S121" s="437"/>
      <c r="T121" s="437"/>
      <c r="U121" s="437"/>
      <c r="V121" s="437"/>
      <c r="W121" s="438"/>
      <c r="X121" s="438"/>
      <c r="Y121" s="438"/>
      <c r="Z121" s="438"/>
      <c r="AA121" s="438"/>
      <c r="AB121" s="437"/>
      <c r="AC121" s="437"/>
      <c r="AD121" s="438"/>
      <c r="AE121" s="437"/>
      <c r="AF121" s="438"/>
      <c r="AG121" s="438"/>
      <c r="AH121" s="438"/>
      <c r="AI121" s="438"/>
      <c r="AJ121" s="440"/>
    </row>
    <row r="122" spans="1:175" s="160" customFormat="1" ht="111" customHeight="1" x14ac:dyDescent="0.25">
      <c r="A122" s="442"/>
      <c r="B122" s="437"/>
      <c r="C122" s="437"/>
      <c r="D122" s="437"/>
      <c r="E122" s="437"/>
      <c r="F122" s="437" t="s">
        <v>674</v>
      </c>
      <c r="G122" s="437"/>
      <c r="H122" s="437"/>
      <c r="I122" s="437"/>
      <c r="J122" s="148" t="s">
        <v>584</v>
      </c>
      <c r="K122" s="148" t="s">
        <v>380</v>
      </c>
      <c r="L122" s="148" t="s">
        <v>594</v>
      </c>
      <c r="M122" s="148">
        <v>1</v>
      </c>
      <c r="N122" s="437" t="s">
        <v>223</v>
      </c>
      <c r="O122" s="437" t="s">
        <v>82</v>
      </c>
      <c r="P122" s="437"/>
      <c r="Q122" s="437"/>
      <c r="R122" s="437"/>
      <c r="S122" s="437"/>
      <c r="T122" s="437"/>
      <c r="U122" s="416">
        <v>680000</v>
      </c>
      <c r="V122" s="416">
        <f>U122</f>
        <v>680000</v>
      </c>
      <c r="W122" s="438" t="s">
        <v>293</v>
      </c>
      <c r="X122" s="438" t="s">
        <v>293</v>
      </c>
      <c r="Y122" s="438" t="s">
        <v>293</v>
      </c>
      <c r="Z122" s="438" t="s">
        <v>293</v>
      </c>
      <c r="AA122" s="438" t="s">
        <v>293</v>
      </c>
      <c r="AB122" s="416">
        <v>120000</v>
      </c>
      <c r="AC122" s="437"/>
      <c r="AD122" s="438" t="s">
        <v>293</v>
      </c>
      <c r="AE122" s="416">
        <f>V122</f>
        <v>680000</v>
      </c>
      <c r="AF122" s="438" t="s">
        <v>293</v>
      </c>
      <c r="AG122" s="438" t="s">
        <v>293</v>
      </c>
      <c r="AH122" s="438"/>
      <c r="AI122" s="438"/>
      <c r="AJ122" s="440"/>
    </row>
    <row r="123" spans="1:175" s="160" customFormat="1" ht="72" customHeight="1" x14ac:dyDescent="0.25">
      <c r="A123" s="442"/>
      <c r="B123" s="437"/>
      <c r="C123" s="437"/>
      <c r="D123" s="437"/>
      <c r="E123" s="437"/>
      <c r="F123" s="437"/>
      <c r="G123" s="437"/>
      <c r="H123" s="437"/>
      <c r="I123" s="437"/>
      <c r="J123" s="437" t="s">
        <v>595</v>
      </c>
      <c r="K123" s="437" t="s">
        <v>376</v>
      </c>
      <c r="L123" s="437" t="s">
        <v>596</v>
      </c>
      <c r="M123" s="437">
        <v>45000</v>
      </c>
      <c r="N123" s="437"/>
      <c r="O123" s="437"/>
      <c r="P123" s="437"/>
      <c r="Q123" s="437"/>
      <c r="R123" s="437"/>
      <c r="S123" s="437"/>
      <c r="T123" s="437"/>
      <c r="U123" s="440"/>
      <c r="V123" s="440"/>
      <c r="W123" s="438"/>
      <c r="X123" s="438"/>
      <c r="Y123" s="438"/>
      <c r="Z123" s="438"/>
      <c r="AA123" s="438"/>
      <c r="AB123" s="440"/>
      <c r="AC123" s="437"/>
      <c r="AD123" s="438"/>
      <c r="AE123" s="416"/>
      <c r="AF123" s="438"/>
      <c r="AG123" s="438"/>
      <c r="AH123" s="438"/>
      <c r="AI123" s="438"/>
      <c r="AJ123" s="440"/>
    </row>
    <row r="124" spans="1:175" s="160" customFormat="1" x14ac:dyDescent="0.25">
      <c r="A124" s="442"/>
      <c r="B124" s="437"/>
      <c r="C124" s="437"/>
      <c r="D124" s="437"/>
      <c r="E124" s="437"/>
      <c r="F124" s="437"/>
      <c r="G124" s="437"/>
      <c r="H124" s="437"/>
      <c r="I124" s="437"/>
      <c r="J124" s="437"/>
      <c r="K124" s="437"/>
      <c r="L124" s="437"/>
      <c r="M124" s="437"/>
      <c r="N124" s="437"/>
      <c r="O124" s="437"/>
      <c r="P124" s="437"/>
      <c r="Q124" s="437"/>
      <c r="R124" s="437"/>
      <c r="S124" s="437"/>
      <c r="T124" s="437"/>
      <c r="U124" s="440"/>
      <c r="V124" s="440"/>
      <c r="W124" s="438"/>
      <c r="X124" s="438"/>
      <c r="Y124" s="438"/>
      <c r="Z124" s="438"/>
      <c r="AA124" s="438"/>
      <c r="AB124" s="440"/>
      <c r="AC124" s="437"/>
      <c r="AD124" s="438"/>
      <c r="AE124" s="416"/>
      <c r="AF124" s="438"/>
      <c r="AG124" s="438"/>
      <c r="AH124" s="438"/>
      <c r="AI124" s="438"/>
      <c r="AJ124" s="440"/>
    </row>
    <row r="125" spans="1:175" s="160" customFormat="1" ht="72" customHeight="1" x14ac:dyDescent="0.25">
      <c r="A125" s="442"/>
      <c r="B125" s="437"/>
      <c r="C125" s="437"/>
      <c r="D125" s="437"/>
      <c r="E125" s="437"/>
      <c r="F125" s="437" t="s">
        <v>675</v>
      </c>
      <c r="G125" s="437"/>
      <c r="H125" s="437"/>
      <c r="I125" s="437"/>
      <c r="J125" s="148" t="s">
        <v>584</v>
      </c>
      <c r="K125" s="148" t="s">
        <v>380</v>
      </c>
      <c r="L125" s="148" t="s">
        <v>594</v>
      </c>
      <c r="M125" s="148">
        <v>1</v>
      </c>
      <c r="N125" s="437" t="s">
        <v>223</v>
      </c>
      <c r="O125" s="437"/>
      <c r="P125" s="437"/>
      <c r="Q125" s="437"/>
      <c r="R125" s="437"/>
      <c r="S125" s="437"/>
      <c r="T125" s="437"/>
      <c r="U125" s="437">
        <v>305940.5</v>
      </c>
      <c r="V125" s="437">
        <f>U125</f>
        <v>305940.5</v>
      </c>
      <c r="W125" s="438" t="s">
        <v>293</v>
      </c>
      <c r="X125" s="438" t="s">
        <v>293</v>
      </c>
      <c r="Y125" s="438" t="s">
        <v>293</v>
      </c>
      <c r="Z125" s="438" t="s">
        <v>293</v>
      </c>
      <c r="AA125" s="438" t="s">
        <v>293</v>
      </c>
      <c r="AB125" s="437">
        <v>53989.5</v>
      </c>
      <c r="AC125" s="437"/>
      <c r="AD125" s="438" t="s">
        <v>293</v>
      </c>
      <c r="AE125" s="437">
        <f>V125</f>
        <v>305940.5</v>
      </c>
      <c r="AF125" s="438" t="s">
        <v>293</v>
      </c>
      <c r="AG125" s="438" t="s">
        <v>293</v>
      </c>
      <c r="AH125" s="438"/>
      <c r="AI125" s="438"/>
      <c r="AJ125" s="440"/>
    </row>
    <row r="126" spans="1:175" s="160" customFormat="1" ht="48" customHeight="1" x14ac:dyDescent="0.25">
      <c r="A126" s="442"/>
      <c r="B126" s="437"/>
      <c r="C126" s="437"/>
      <c r="D126" s="437"/>
      <c r="E126" s="437"/>
      <c r="F126" s="437"/>
      <c r="G126" s="437"/>
      <c r="H126" s="437"/>
      <c r="I126" s="437"/>
      <c r="J126" s="437" t="s">
        <v>595</v>
      </c>
      <c r="K126" s="437" t="s">
        <v>376</v>
      </c>
      <c r="L126" s="437" t="s">
        <v>596</v>
      </c>
      <c r="M126" s="437">
        <v>3000</v>
      </c>
      <c r="N126" s="437"/>
      <c r="O126" s="437"/>
      <c r="P126" s="437"/>
      <c r="Q126" s="437"/>
      <c r="R126" s="437"/>
      <c r="S126" s="437"/>
      <c r="T126" s="437"/>
      <c r="U126" s="437"/>
      <c r="V126" s="437"/>
      <c r="W126" s="438"/>
      <c r="X126" s="438"/>
      <c r="Y126" s="438"/>
      <c r="Z126" s="438"/>
      <c r="AA126" s="438"/>
      <c r="AB126" s="437"/>
      <c r="AC126" s="437"/>
      <c r="AD126" s="438"/>
      <c r="AE126" s="437"/>
      <c r="AF126" s="438"/>
      <c r="AG126" s="438"/>
      <c r="AH126" s="438"/>
      <c r="AI126" s="438"/>
      <c r="AJ126" s="440"/>
    </row>
    <row r="127" spans="1:175" s="160" customFormat="1" x14ac:dyDescent="0.25">
      <c r="A127" s="442"/>
      <c r="B127" s="437"/>
      <c r="C127" s="437"/>
      <c r="D127" s="437"/>
      <c r="E127" s="437"/>
      <c r="F127" s="437"/>
      <c r="G127" s="437"/>
      <c r="H127" s="437"/>
      <c r="I127" s="437"/>
      <c r="J127" s="437"/>
      <c r="K127" s="437"/>
      <c r="L127" s="437"/>
      <c r="M127" s="437"/>
      <c r="N127" s="437"/>
      <c r="O127" s="437"/>
      <c r="P127" s="437"/>
      <c r="Q127" s="437"/>
      <c r="R127" s="437"/>
      <c r="S127" s="437"/>
      <c r="T127" s="437"/>
      <c r="U127" s="437"/>
      <c r="V127" s="437"/>
      <c r="W127" s="438"/>
      <c r="X127" s="438"/>
      <c r="Y127" s="438"/>
      <c r="Z127" s="438"/>
      <c r="AA127" s="438"/>
      <c r="AB127" s="437"/>
      <c r="AC127" s="437"/>
      <c r="AD127" s="438"/>
      <c r="AE127" s="437"/>
      <c r="AF127" s="438"/>
      <c r="AG127" s="438"/>
      <c r="AH127" s="438"/>
      <c r="AI127" s="438"/>
      <c r="AJ127" s="440"/>
    </row>
    <row r="128" spans="1:175" s="160" customFormat="1" ht="111" customHeight="1" x14ac:dyDescent="0.25">
      <c r="A128" s="442"/>
      <c r="B128" s="437"/>
      <c r="C128" s="437"/>
      <c r="D128" s="437"/>
      <c r="E128" s="437"/>
      <c r="F128" s="437" t="s">
        <v>676</v>
      </c>
      <c r="G128" s="437"/>
      <c r="H128" s="437"/>
      <c r="I128" s="437"/>
      <c r="J128" s="148" t="s">
        <v>584</v>
      </c>
      <c r="K128" s="148" t="s">
        <v>380</v>
      </c>
      <c r="L128" s="148" t="s">
        <v>594</v>
      </c>
      <c r="M128" s="148">
        <v>1</v>
      </c>
      <c r="N128" s="437" t="s">
        <v>223</v>
      </c>
      <c r="O128" s="437" t="s">
        <v>87</v>
      </c>
      <c r="P128" s="437"/>
      <c r="Q128" s="437"/>
      <c r="R128" s="437"/>
      <c r="S128" s="437"/>
      <c r="T128" s="437"/>
      <c r="U128" s="437">
        <v>519209.41</v>
      </c>
      <c r="V128" s="437">
        <f>U128</f>
        <v>519209.41</v>
      </c>
      <c r="W128" s="438" t="s">
        <v>293</v>
      </c>
      <c r="X128" s="438" t="s">
        <v>293</v>
      </c>
      <c r="Y128" s="438" t="s">
        <v>293</v>
      </c>
      <c r="Z128" s="438" t="s">
        <v>293</v>
      </c>
      <c r="AA128" s="438" t="s">
        <v>293</v>
      </c>
      <c r="AB128" s="437">
        <v>91625.19</v>
      </c>
      <c r="AC128" s="437"/>
      <c r="AD128" s="438" t="s">
        <v>293</v>
      </c>
      <c r="AE128" s="437">
        <f>V128</f>
        <v>519209.41</v>
      </c>
      <c r="AF128" s="438" t="s">
        <v>293</v>
      </c>
      <c r="AG128" s="438" t="s">
        <v>293</v>
      </c>
      <c r="AH128" s="438"/>
      <c r="AI128" s="438"/>
      <c r="AJ128" s="440"/>
    </row>
    <row r="129" spans="1:36" s="160" customFormat="1" ht="72" customHeight="1" x14ac:dyDescent="0.25">
      <c r="A129" s="442"/>
      <c r="B129" s="437"/>
      <c r="C129" s="437"/>
      <c r="D129" s="437"/>
      <c r="E129" s="437"/>
      <c r="F129" s="437"/>
      <c r="G129" s="437"/>
      <c r="H129" s="437"/>
      <c r="I129" s="437"/>
      <c r="J129" s="437" t="s">
        <v>595</v>
      </c>
      <c r="K129" s="437" t="s">
        <v>376</v>
      </c>
      <c r="L129" s="437" t="s">
        <v>596</v>
      </c>
      <c r="M129" s="437">
        <v>14000</v>
      </c>
      <c r="N129" s="437"/>
      <c r="O129" s="437"/>
      <c r="P129" s="437"/>
      <c r="Q129" s="437"/>
      <c r="R129" s="437"/>
      <c r="S129" s="437"/>
      <c r="T129" s="437"/>
      <c r="U129" s="437"/>
      <c r="V129" s="437"/>
      <c r="W129" s="438"/>
      <c r="X129" s="438"/>
      <c r="Y129" s="438"/>
      <c r="Z129" s="438"/>
      <c r="AA129" s="438"/>
      <c r="AB129" s="437"/>
      <c r="AC129" s="437"/>
      <c r="AD129" s="438"/>
      <c r="AE129" s="437"/>
      <c r="AF129" s="438"/>
      <c r="AG129" s="438"/>
      <c r="AH129" s="438"/>
      <c r="AI129" s="438"/>
      <c r="AJ129" s="440"/>
    </row>
    <row r="130" spans="1:36" s="160" customFormat="1" x14ac:dyDescent="0.25">
      <c r="A130" s="442"/>
      <c r="B130" s="437"/>
      <c r="C130" s="437"/>
      <c r="D130" s="437"/>
      <c r="E130" s="437"/>
      <c r="F130" s="437"/>
      <c r="G130" s="437"/>
      <c r="H130" s="437"/>
      <c r="I130" s="437"/>
      <c r="J130" s="437"/>
      <c r="K130" s="437"/>
      <c r="L130" s="437"/>
      <c r="M130" s="437"/>
      <c r="N130" s="437"/>
      <c r="O130" s="437"/>
      <c r="P130" s="437"/>
      <c r="Q130" s="437"/>
      <c r="R130" s="437"/>
      <c r="S130" s="437"/>
      <c r="T130" s="437"/>
      <c r="U130" s="437"/>
      <c r="V130" s="437"/>
      <c r="W130" s="438"/>
      <c r="X130" s="438"/>
      <c r="Y130" s="438"/>
      <c r="Z130" s="438"/>
      <c r="AA130" s="438"/>
      <c r="AB130" s="437"/>
      <c r="AC130" s="437"/>
      <c r="AD130" s="438"/>
      <c r="AE130" s="437"/>
      <c r="AF130" s="438"/>
      <c r="AG130" s="438"/>
      <c r="AH130" s="438"/>
      <c r="AI130" s="438"/>
      <c r="AJ130" s="440"/>
    </row>
    <row r="131" spans="1:36" s="160" customFormat="1" ht="72" customHeight="1" x14ac:dyDescent="0.25">
      <c r="A131" s="442"/>
      <c r="B131" s="437"/>
      <c r="C131" s="437"/>
      <c r="D131" s="437"/>
      <c r="E131" s="437"/>
      <c r="F131" s="437" t="s">
        <v>677</v>
      </c>
      <c r="G131" s="437"/>
      <c r="H131" s="437"/>
      <c r="I131" s="437"/>
      <c r="J131" s="148" t="s">
        <v>584</v>
      </c>
      <c r="K131" s="148" t="s">
        <v>380</v>
      </c>
      <c r="L131" s="148" t="s">
        <v>594</v>
      </c>
      <c r="M131" s="148">
        <v>1</v>
      </c>
      <c r="N131" s="437" t="s">
        <v>223</v>
      </c>
      <c r="O131" s="437" t="s">
        <v>48</v>
      </c>
      <c r="P131" s="437"/>
      <c r="Q131" s="437"/>
      <c r="R131" s="437"/>
      <c r="S131" s="437"/>
      <c r="T131" s="437"/>
      <c r="U131" s="437">
        <v>221000</v>
      </c>
      <c r="V131" s="437">
        <f>U131</f>
        <v>221000</v>
      </c>
      <c r="W131" s="438" t="s">
        <v>293</v>
      </c>
      <c r="X131" s="438" t="s">
        <v>293</v>
      </c>
      <c r="Y131" s="438" t="s">
        <v>293</v>
      </c>
      <c r="Z131" s="438" t="s">
        <v>293</v>
      </c>
      <c r="AA131" s="438" t="s">
        <v>293</v>
      </c>
      <c r="AB131" s="437">
        <v>39000</v>
      </c>
      <c r="AC131" s="437"/>
      <c r="AD131" s="438" t="s">
        <v>293</v>
      </c>
      <c r="AE131" s="437">
        <f>V131</f>
        <v>221000</v>
      </c>
      <c r="AF131" s="438" t="s">
        <v>293</v>
      </c>
      <c r="AG131" s="438" t="s">
        <v>293</v>
      </c>
      <c r="AH131" s="438"/>
      <c r="AI131" s="438"/>
      <c r="AJ131" s="440"/>
    </row>
    <row r="132" spans="1:36" s="160" customFormat="1" ht="48" customHeight="1" x14ac:dyDescent="0.25">
      <c r="A132" s="442"/>
      <c r="B132" s="437"/>
      <c r="C132" s="437"/>
      <c r="D132" s="437"/>
      <c r="E132" s="437"/>
      <c r="F132" s="437"/>
      <c r="G132" s="437"/>
      <c r="H132" s="437"/>
      <c r="I132" s="437"/>
      <c r="J132" s="437" t="s">
        <v>595</v>
      </c>
      <c r="K132" s="437" t="s">
        <v>376</v>
      </c>
      <c r="L132" s="437" t="s">
        <v>596</v>
      </c>
      <c r="M132" s="437">
        <v>2000</v>
      </c>
      <c r="N132" s="437"/>
      <c r="O132" s="437"/>
      <c r="P132" s="437"/>
      <c r="Q132" s="437"/>
      <c r="R132" s="437"/>
      <c r="S132" s="437"/>
      <c r="T132" s="437"/>
      <c r="U132" s="437"/>
      <c r="V132" s="437"/>
      <c r="W132" s="438"/>
      <c r="X132" s="438"/>
      <c r="Y132" s="438"/>
      <c r="Z132" s="438"/>
      <c r="AA132" s="438"/>
      <c r="AB132" s="437"/>
      <c r="AC132" s="437"/>
      <c r="AD132" s="438"/>
      <c r="AE132" s="437"/>
      <c r="AF132" s="438"/>
      <c r="AG132" s="438"/>
      <c r="AH132" s="438"/>
      <c r="AI132" s="438"/>
      <c r="AJ132" s="440"/>
    </row>
    <row r="133" spans="1:36" s="145" customFormat="1" x14ac:dyDescent="0.25">
      <c r="A133" s="443"/>
      <c r="B133" s="437"/>
      <c r="C133" s="437"/>
      <c r="D133" s="437"/>
      <c r="E133" s="437"/>
      <c r="F133" s="437"/>
      <c r="G133" s="437"/>
      <c r="H133" s="437"/>
      <c r="I133" s="437"/>
      <c r="J133" s="437"/>
      <c r="K133" s="437"/>
      <c r="L133" s="437"/>
      <c r="M133" s="437"/>
      <c r="N133" s="437"/>
      <c r="O133" s="437"/>
      <c r="P133" s="437"/>
      <c r="Q133" s="437"/>
      <c r="R133" s="437"/>
      <c r="S133" s="437"/>
      <c r="T133" s="437"/>
      <c r="U133" s="437"/>
      <c r="V133" s="437"/>
      <c r="W133" s="438"/>
      <c r="X133" s="438"/>
      <c r="Y133" s="438"/>
      <c r="Z133" s="438"/>
      <c r="AA133" s="438"/>
      <c r="AB133" s="437"/>
      <c r="AC133" s="437"/>
      <c r="AD133" s="438"/>
      <c r="AE133" s="437"/>
      <c r="AF133" s="438"/>
      <c r="AG133" s="438"/>
      <c r="AH133" s="438"/>
      <c r="AI133" s="438"/>
      <c r="AJ133" s="440"/>
    </row>
    <row r="134" spans="1:36" s="155" customFormat="1" ht="92.1" customHeight="1" x14ac:dyDescent="0.25">
      <c r="A134" s="149"/>
      <c r="B134" s="325" t="s">
        <v>678</v>
      </c>
      <c r="C134" s="325" t="s">
        <v>679</v>
      </c>
      <c r="D134" s="428" t="s">
        <v>663</v>
      </c>
      <c r="E134" s="428" t="s">
        <v>373</v>
      </c>
      <c r="F134" s="325" t="s">
        <v>680</v>
      </c>
      <c r="G134" s="430" t="s">
        <v>583</v>
      </c>
      <c r="H134" s="329" t="s">
        <v>41</v>
      </c>
      <c r="I134" s="329" t="s">
        <v>41</v>
      </c>
      <c r="J134" s="154" t="s">
        <v>584</v>
      </c>
      <c r="K134" s="154" t="s">
        <v>380</v>
      </c>
      <c r="L134" s="154" t="s">
        <v>594</v>
      </c>
      <c r="M134" s="154">
        <v>1</v>
      </c>
      <c r="N134" s="428" t="s">
        <v>223</v>
      </c>
      <c r="O134" s="426" t="s">
        <v>74</v>
      </c>
      <c r="P134" s="325" t="s">
        <v>378</v>
      </c>
      <c r="Q134" s="325" t="s">
        <v>44</v>
      </c>
      <c r="R134" s="325" t="s">
        <v>292</v>
      </c>
      <c r="S134" s="325" t="s">
        <v>131</v>
      </c>
      <c r="T134" s="434">
        <v>281263.82</v>
      </c>
      <c r="U134" s="434">
        <f>T134</f>
        <v>281263.82</v>
      </c>
      <c r="V134" s="435">
        <f>T134</f>
        <v>281263.82</v>
      </c>
      <c r="W134" s="431" t="s">
        <v>293</v>
      </c>
      <c r="X134" s="431" t="s">
        <v>293</v>
      </c>
      <c r="Y134" s="431" t="s">
        <v>293</v>
      </c>
      <c r="Z134" s="431" t="s">
        <v>293</v>
      </c>
      <c r="AA134" s="431" t="s">
        <v>293</v>
      </c>
      <c r="AB134" s="433">
        <v>266901.18</v>
      </c>
      <c r="AC134" s="325" t="s">
        <v>54</v>
      </c>
      <c r="AD134" s="325" t="s">
        <v>293</v>
      </c>
      <c r="AE134" s="423">
        <f>T134</f>
        <v>281263.82</v>
      </c>
      <c r="AF134" s="325" t="s">
        <v>293</v>
      </c>
      <c r="AG134" s="325" t="s">
        <v>293</v>
      </c>
      <c r="AH134" s="418" t="s">
        <v>681</v>
      </c>
      <c r="AI134" s="418" t="s">
        <v>315</v>
      </c>
      <c r="AJ134" s="329"/>
    </row>
    <row r="135" spans="1:36" s="155" customFormat="1" ht="84" x14ac:dyDescent="0.25">
      <c r="A135" s="60"/>
      <c r="B135" s="326"/>
      <c r="C135" s="326"/>
      <c r="D135" s="429"/>
      <c r="E135" s="429"/>
      <c r="F135" s="326"/>
      <c r="G135" s="429"/>
      <c r="H135" s="326"/>
      <c r="I135" s="326"/>
      <c r="J135" s="154" t="s">
        <v>595</v>
      </c>
      <c r="K135" s="148" t="s">
        <v>376</v>
      </c>
      <c r="L135" s="148" t="s">
        <v>596</v>
      </c>
      <c r="M135" s="154">
        <v>300000</v>
      </c>
      <c r="N135" s="429"/>
      <c r="O135" s="426"/>
      <c r="P135" s="326"/>
      <c r="Q135" s="326"/>
      <c r="R135" s="326"/>
      <c r="S135" s="326"/>
      <c r="T135" s="434"/>
      <c r="U135" s="434"/>
      <c r="V135" s="436"/>
      <c r="W135" s="432"/>
      <c r="X135" s="432"/>
      <c r="Y135" s="432"/>
      <c r="Z135" s="432"/>
      <c r="AA135" s="432"/>
      <c r="AB135" s="433"/>
      <c r="AC135" s="326"/>
      <c r="AD135" s="326"/>
      <c r="AE135" s="424"/>
      <c r="AF135" s="326"/>
      <c r="AG135" s="326"/>
      <c r="AH135" s="419"/>
      <c r="AI135" s="419"/>
      <c r="AJ135" s="326"/>
    </row>
    <row r="136" spans="1:36" s="108" customFormat="1" ht="92.1" customHeight="1" x14ac:dyDescent="0.25">
      <c r="A136" s="149"/>
      <c r="B136" s="325" t="s">
        <v>682</v>
      </c>
      <c r="C136" s="325" t="s">
        <v>683</v>
      </c>
      <c r="D136" s="428" t="s">
        <v>663</v>
      </c>
      <c r="E136" s="428" t="s">
        <v>373</v>
      </c>
      <c r="F136" s="325" t="s">
        <v>684</v>
      </c>
      <c r="G136" s="430" t="s">
        <v>583</v>
      </c>
      <c r="H136" s="329" t="s">
        <v>41</v>
      </c>
      <c r="I136" s="329" t="s">
        <v>41</v>
      </c>
      <c r="J136" s="154" t="s">
        <v>584</v>
      </c>
      <c r="K136" s="154" t="s">
        <v>380</v>
      </c>
      <c r="L136" s="154" t="s">
        <v>594</v>
      </c>
      <c r="M136" s="154">
        <v>1</v>
      </c>
      <c r="N136" s="428" t="s">
        <v>223</v>
      </c>
      <c r="O136" s="426" t="s">
        <v>82</v>
      </c>
      <c r="P136" s="325" t="s">
        <v>378</v>
      </c>
      <c r="Q136" s="325" t="s">
        <v>44</v>
      </c>
      <c r="R136" s="325" t="s">
        <v>292</v>
      </c>
      <c r="S136" s="325" t="s">
        <v>131</v>
      </c>
      <c r="T136" s="425">
        <v>340000</v>
      </c>
      <c r="U136" s="425">
        <f>T136</f>
        <v>340000</v>
      </c>
      <c r="V136" s="423">
        <f>T136</f>
        <v>340000</v>
      </c>
      <c r="W136" s="325" t="s">
        <v>293</v>
      </c>
      <c r="X136" s="325" t="s">
        <v>293</v>
      </c>
      <c r="Y136" s="325" t="s">
        <v>293</v>
      </c>
      <c r="Z136" s="325" t="s">
        <v>293</v>
      </c>
      <c r="AA136" s="325" t="s">
        <v>293</v>
      </c>
      <c r="AB136" s="422">
        <v>60000</v>
      </c>
      <c r="AC136" s="325" t="s">
        <v>54</v>
      </c>
      <c r="AD136" s="325" t="s">
        <v>293</v>
      </c>
      <c r="AE136" s="423">
        <f>T136</f>
        <v>340000</v>
      </c>
      <c r="AF136" s="325" t="s">
        <v>293</v>
      </c>
      <c r="AG136" s="325" t="s">
        <v>293</v>
      </c>
      <c r="AH136" s="418" t="s">
        <v>659</v>
      </c>
      <c r="AI136" s="418" t="s">
        <v>685</v>
      </c>
      <c r="AJ136" s="329"/>
    </row>
    <row r="137" spans="1:36" s="108" customFormat="1" ht="84" x14ac:dyDescent="0.25">
      <c r="A137" s="60"/>
      <c r="B137" s="326"/>
      <c r="C137" s="326"/>
      <c r="D137" s="429"/>
      <c r="E137" s="429"/>
      <c r="F137" s="326"/>
      <c r="G137" s="429"/>
      <c r="H137" s="326"/>
      <c r="I137" s="326"/>
      <c r="J137" s="154" t="s">
        <v>595</v>
      </c>
      <c r="K137" s="148" t="s">
        <v>376</v>
      </c>
      <c r="L137" s="148" t="s">
        <v>596</v>
      </c>
      <c r="M137" s="154">
        <v>100000</v>
      </c>
      <c r="N137" s="429"/>
      <c r="O137" s="426"/>
      <c r="P137" s="326"/>
      <c r="Q137" s="326"/>
      <c r="R137" s="326"/>
      <c r="S137" s="326"/>
      <c r="T137" s="425"/>
      <c r="U137" s="425"/>
      <c r="V137" s="424"/>
      <c r="W137" s="326"/>
      <c r="X137" s="326"/>
      <c r="Y137" s="326"/>
      <c r="Z137" s="326"/>
      <c r="AA137" s="326"/>
      <c r="AB137" s="422"/>
      <c r="AC137" s="326"/>
      <c r="AD137" s="326"/>
      <c r="AE137" s="424"/>
      <c r="AF137" s="326"/>
      <c r="AG137" s="326"/>
      <c r="AH137" s="419"/>
      <c r="AI137" s="419"/>
      <c r="AJ137" s="326"/>
    </row>
    <row r="138" spans="1:36" s="108" customFormat="1" ht="72" customHeight="1" x14ac:dyDescent="0.25">
      <c r="A138" s="165"/>
      <c r="B138" s="420" t="s">
        <v>695</v>
      </c>
      <c r="C138" s="413" t="s">
        <v>696</v>
      </c>
      <c r="D138" s="413" t="s">
        <v>372</v>
      </c>
      <c r="E138" s="413" t="s">
        <v>373</v>
      </c>
      <c r="F138" s="421" t="s">
        <v>564</v>
      </c>
      <c r="G138" s="413" t="s">
        <v>697</v>
      </c>
      <c r="H138" s="413" t="s">
        <v>41</v>
      </c>
      <c r="I138" s="413" t="s">
        <v>41</v>
      </c>
      <c r="J138" s="154" t="s">
        <v>384</v>
      </c>
      <c r="K138" s="154" t="s">
        <v>385</v>
      </c>
      <c r="L138" s="154" t="s">
        <v>386</v>
      </c>
      <c r="M138" s="154">
        <v>10.72</v>
      </c>
      <c r="N138" s="413" t="s">
        <v>223</v>
      </c>
      <c r="O138" s="413" t="s">
        <v>69</v>
      </c>
      <c r="P138" s="413" t="s">
        <v>378</v>
      </c>
      <c r="Q138" s="413" t="s">
        <v>44</v>
      </c>
      <c r="R138" s="413" t="s">
        <v>292</v>
      </c>
      <c r="S138" s="413" t="s">
        <v>131</v>
      </c>
      <c r="T138" s="417">
        <f>U138+U141</f>
        <v>11152187</v>
      </c>
      <c r="U138" s="414">
        <v>8000000</v>
      </c>
      <c r="V138" s="414">
        <f t="shared" ref="V138" si="5">U138</f>
        <v>8000000</v>
      </c>
      <c r="W138" s="413" t="s">
        <v>293</v>
      </c>
      <c r="X138" s="413" t="s">
        <v>293</v>
      </c>
      <c r="Y138" s="413" t="s">
        <v>293</v>
      </c>
      <c r="Z138" s="413" t="s">
        <v>293</v>
      </c>
      <c r="AA138" s="413" t="s">
        <v>293</v>
      </c>
      <c r="AB138" s="414">
        <v>1411764.71</v>
      </c>
      <c r="AC138" s="416" t="s">
        <v>54</v>
      </c>
      <c r="AD138" s="413" t="s">
        <v>293</v>
      </c>
      <c r="AE138" s="414">
        <f t="shared" ref="AE138" si="6">V138</f>
        <v>8000000</v>
      </c>
      <c r="AF138" s="413" t="s">
        <v>293</v>
      </c>
      <c r="AG138" s="413" t="s">
        <v>293</v>
      </c>
      <c r="AH138" s="415">
        <v>45992</v>
      </c>
      <c r="AI138" s="415">
        <v>46054</v>
      </c>
      <c r="AJ138" s="427"/>
    </row>
    <row r="139" spans="1:36" s="108" customFormat="1" ht="72" customHeight="1" x14ac:dyDescent="0.25">
      <c r="A139" s="165"/>
      <c r="B139" s="420"/>
      <c r="C139" s="413"/>
      <c r="D139" s="413"/>
      <c r="E139" s="413"/>
      <c r="F139" s="421"/>
      <c r="G139" s="413"/>
      <c r="H139" s="413"/>
      <c r="I139" s="413"/>
      <c r="J139" s="148" t="s">
        <v>379</v>
      </c>
      <c r="K139" s="148" t="s">
        <v>380</v>
      </c>
      <c r="L139" s="148" t="s">
        <v>381</v>
      </c>
      <c r="M139" s="154">
        <v>1</v>
      </c>
      <c r="N139" s="413"/>
      <c r="O139" s="413"/>
      <c r="P139" s="413"/>
      <c r="Q139" s="413"/>
      <c r="R139" s="413"/>
      <c r="S139" s="413"/>
      <c r="T139" s="413"/>
      <c r="U139" s="414"/>
      <c r="V139" s="414"/>
      <c r="W139" s="413"/>
      <c r="X139" s="413"/>
      <c r="Y139" s="413"/>
      <c r="Z139" s="413"/>
      <c r="AA139" s="413"/>
      <c r="AB139" s="414"/>
      <c r="AC139" s="416"/>
      <c r="AD139" s="413"/>
      <c r="AE139" s="414"/>
      <c r="AF139" s="413"/>
      <c r="AG139" s="413"/>
      <c r="AH139" s="415"/>
      <c r="AI139" s="415"/>
      <c r="AJ139" s="427"/>
    </row>
    <row r="140" spans="1:36" s="108" customFormat="1" ht="48" x14ac:dyDescent="0.25">
      <c r="A140" s="166"/>
      <c r="B140" s="420"/>
      <c r="C140" s="413"/>
      <c r="D140" s="413"/>
      <c r="E140" s="413"/>
      <c r="F140" s="421"/>
      <c r="G140" s="413"/>
      <c r="H140" s="413"/>
      <c r="I140" s="413"/>
      <c r="J140" s="148" t="s">
        <v>388</v>
      </c>
      <c r="K140" s="148" t="s">
        <v>389</v>
      </c>
      <c r="L140" s="148" t="s">
        <v>390</v>
      </c>
      <c r="M140" s="154">
        <v>107216</v>
      </c>
      <c r="N140" s="413"/>
      <c r="O140" s="413"/>
      <c r="P140" s="413"/>
      <c r="Q140" s="413"/>
      <c r="R140" s="413"/>
      <c r="S140" s="413"/>
      <c r="T140" s="413"/>
      <c r="U140" s="414"/>
      <c r="V140" s="414"/>
      <c r="W140" s="413"/>
      <c r="X140" s="413"/>
      <c r="Y140" s="413"/>
      <c r="Z140" s="413"/>
      <c r="AA140" s="413"/>
      <c r="AB140" s="414"/>
      <c r="AC140" s="416"/>
      <c r="AD140" s="413"/>
      <c r="AE140" s="414"/>
      <c r="AF140" s="413"/>
      <c r="AG140" s="413"/>
      <c r="AH140" s="415"/>
      <c r="AI140" s="415"/>
      <c r="AJ140" s="427"/>
    </row>
    <row r="141" spans="1:36" s="108" customFormat="1" ht="72" customHeight="1" x14ac:dyDescent="0.25">
      <c r="A141" s="165"/>
      <c r="B141" s="420"/>
      <c r="C141" s="413"/>
      <c r="D141" s="413"/>
      <c r="E141" s="413"/>
      <c r="F141" s="421" t="s">
        <v>565</v>
      </c>
      <c r="G141" s="413"/>
      <c r="H141" s="413"/>
      <c r="I141" s="413"/>
      <c r="J141" s="154" t="s">
        <v>391</v>
      </c>
      <c r="K141" s="154" t="s">
        <v>392</v>
      </c>
      <c r="L141" s="154" t="s">
        <v>386</v>
      </c>
      <c r="M141" s="154">
        <v>7</v>
      </c>
      <c r="N141" s="413" t="s">
        <v>223</v>
      </c>
      <c r="O141" s="413"/>
      <c r="P141" s="413" t="s">
        <v>378</v>
      </c>
      <c r="Q141" s="413" t="s">
        <v>44</v>
      </c>
      <c r="R141" s="413" t="s">
        <v>292</v>
      </c>
      <c r="S141" s="413" t="s">
        <v>131</v>
      </c>
      <c r="T141" s="413"/>
      <c r="U141" s="414">
        <v>3152187</v>
      </c>
      <c r="V141" s="414">
        <f t="shared" ref="V141" si="7">U141</f>
        <v>3152187</v>
      </c>
      <c r="W141" s="413" t="s">
        <v>293</v>
      </c>
      <c r="X141" s="413" t="s">
        <v>293</v>
      </c>
      <c r="Y141" s="413" t="s">
        <v>293</v>
      </c>
      <c r="Z141" s="413" t="s">
        <v>293</v>
      </c>
      <c r="AA141" s="413" t="s">
        <v>293</v>
      </c>
      <c r="AB141" s="414">
        <v>556268.30000000005</v>
      </c>
      <c r="AC141" s="414" t="s">
        <v>54</v>
      </c>
      <c r="AD141" s="413" t="s">
        <v>293</v>
      </c>
      <c r="AE141" s="414">
        <f t="shared" ref="AE141" si="8">V141</f>
        <v>3152187</v>
      </c>
      <c r="AF141" s="413" t="s">
        <v>293</v>
      </c>
      <c r="AG141" s="413" t="s">
        <v>293</v>
      </c>
      <c r="AH141" s="415"/>
      <c r="AI141" s="415"/>
      <c r="AJ141" s="427"/>
    </row>
    <row r="142" spans="1:36" s="108" customFormat="1" ht="48" x14ac:dyDescent="0.25">
      <c r="A142" s="166"/>
      <c r="B142" s="420"/>
      <c r="C142" s="413"/>
      <c r="D142" s="413"/>
      <c r="E142" s="413"/>
      <c r="F142" s="421"/>
      <c r="G142" s="413"/>
      <c r="H142" s="413"/>
      <c r="I142" s="413"/>
      <c r="J142" s="148" t="s">
        <v>379</v>
      </c>
      <c r="K142" s="148" t="s">
        <v>380</v>
      </c>
      <c r="L142" s="148" t="s">
        <v>381</v>
      </c>
      <c r="M142" s="154">
        <v>1</v>
      </c>
      <c r="N142" s="413"/>
      <c r="O142" s="413"/>
      <c r="P142" s="413"/>
      <c r="Q142" s="413"/>
      <c r="R142" s="413"/>
      <c r="S142" s="413"/>
      <c r="T142" s="413"/>
      <c r="U142" s="414"/>
      <c r="V142" s="414"/>
      <c r="W142" s="413"/>
      <c r="X142" s="413"/>
      <c r="Y142" s="413"/>
      <c r="Z142" s="413"/>
      <c r="AA142" s="413"/>
      <c r="AB142" s="414"/>
      <c r="AC142" s="414"/>
      <c r="AD142" s="413"/>
      <c r="AE142" s="414"/>
      <c r="AF142" s="413"/>
      <c r="AG142" s="413"/>
      <c r="AH142" s="415"/>
      <c r="AI142" s="415"/>
      <c r="AJ142" s="427"/>
    </row>
    <row r="143" spans="1:36" s="108" customFormat="1" ht="48" x14ac:dyDescent="0.25">
      <c r="A143" s="166"/>
      <c r="B143" s="420"/>
      <c r="C143" s="413"/>
      <c r="D143" s="413"/>
      <c r="E143" s="413"/>
      <c r="F143" s="421"/>
      <c r="G143" s="413"/>
      <c r="H143" s="413"/>
      <c r="I143" s="413"/>
      <c r="J143" s="148" t="s">
        <v>388</v>
      </c>
      <c r="K143" s="148" t="s">
        <v>389</v>
      </c>
      <c r="L143" s="148" t="s">
        <v>390</v>
      </c>
      <c r="M143" s="154">
        <v>630296</v>
      </c>
      <c r="N143" s="413"/>
      <c r="O143" s="413"/>
      <c r="P143" s="413"/>
      <c r="Q143" s="413"/>
      <c r="R143" s="413"/>
      <c r="S143" s="413"/>
      <c r="T143" s="413"/>
      <c r="U143" s="414"/>
      <c r="V143" s="414"/>
      <c r="W143" s="413"/>
      <c r="X143" s="413"/>
      <c r="Y143" s="413"/>
      <c r="Z143" s="413"/>
      <c r="AA143" s="413"/>
      <c r="AB143" s="414"/>
      <c r="AC143" s="414"/>
      <c r="AD143" s="413"/>
      <c r="AE143" s="414"/>
      <c r="AF143" s="413"/>
      <c r="AG143" s="413"/>
      <c r="AH143" s="415"/>
      <c r="AI143" s="415"/>
      <c r="AJ143" s="427"/>
    </row>
    <row r="144" spans="1:36" s="108" customFormat="1" ht="105.6" customHeight="1" x14ac:dyDescent="0.25">
      <c r="A144" s="166"/>
      <c r="B144" s="420"/>
      <c r="C144" s="413"/>
      <c r="D144" s="413"/>
      <c r="E144" s="413"/>
      <c r="F144" s="421"/>
      <c r="G144" s="413"/>
      <c r="H144" s="413"/>
      <c r="I144" s="413"/>
      <c r="J144" s="154" t="s">
        <v>384</v>
      </c>
      <c r="K144" s="154" t="s">
        <v>385</v>
      </c>
      <c r="L144" s="154" t="s">
        <v>386</v>
      </c>
      <c r="M144" s="154">
        <v>7</v>
      </c>
      <c r="N144" s="413"/>
      <c r="O144" s="413"/>
      <c r="P144" s="413"/>
      <c r="Q144" s="413"/>
      <c r="R144" s="413"/>
      <c r="S144" s="413"/>
      <c r="T144" s="413"/>
      <c r="U144" s="414"/>
      <c r="V144" s="414"/>
      <c r="W144" s="413"/>
      <c r="X144" s="413"/>
      <c r="Y144" s="413"/>
      <c r="Z144" s="413"/>
      <c r="AA144" s="413"/>
      <c r="AB144" s="414"/>
      <c r="AC144" s="414"/>
      <c r="AD144" s="413"/>
      <c r="AE144" s="414"/>
      <c r="AF144" s="413"/>
      <c r="AG144" s="413"/>
      <c r="AH144" s="415"/>
      <c r="AI144" s="415"/>
      <c r="AJ144" s="427"/>
    </row>
  </sheetData>
  <mergeCells count="1091">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11:AJ13"/>
    <mergeCell ref="B14:B18"/>
    <mergeCell ref="C14:C18"/>
    <mergeCell ref="D14:D18"/>
    <mergeCell ref="E14:E18"/>
    <mergeCell ref="F14:F15"/>
    <mergeCell ref="G14:G18"/>
    <mergeCell ref="H14:H18"/>
    <mergeCell ref="I14:I18"/>
    <mergeCell ref="N14:N15"/>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AG14:AG15"/>
    <mergeCell ref="AH14:AH18"/>
    <mergeCell ref="AI14:AI18"/>
    <mergeCell ref="AJ14:AJ18"/>
    <mergeCell ref="F16:F18"/>
    <mergeCell ref="N16:N18"/>
    <mergeCell ref="P16:P18"/>
    <mergeCell ref="Q16:Q18"/>
    <mergeCell ref="R16:R18"/>
    <mergeCell ref="S16:S18"/>
    <mergeCell ref="AA14:AA15"/>
    <mergeCell ref="AB14:AB15"/>
    <mergeCell ref="AC14:AC15"/>
    <mergeCell ref="AD14:AD15"/>
    <mergeCell ref="AE14:AE15"/>
    <mergeCell ref="AF14:AF15"/>
    <mergeCell ref="U14:U15"/>
    <mergeCell ref="V14:V15"/>
    <mergeCell ref="W14:W15"/>
    <mergeCell ref="X14:X15"/>
    <mergeCell ref="Y14:Y15"/>
    <mergeCell ref="Z14:Z15"/>
    <mergeCell ref="O14:O18"/>
    <mergeCell ref="P14:P15"/>
    <mergeCell ref="Q14:Q15"/>
    <mergeCell ref="R14:R15"/>
    <mergeCell ref="S14:S15"/>
    <mergeCell ref="T14:T18"/>
    <mergeCell ref="AG16:AG18"/>
    <mergeCell ref="C19:C21"/>
    <mergeCell ref="D19:D21"/>
    <mergeCell ref="E19:E21"/>
    <mergeCell ref="F19:F21"/>
    <mergeCell ref="G19:G21"/>
    <mergeCell ref="H19:H21"/>
    <mergeCell ref="I19:I21"/>
    <mergeCell ref="N19:N21"/>
    <mergeCell ref="AA16:AA18"/>
    <mergeCell ref="AB16:AB18"/>
    <mergeCell ref="AC16:AC18"/>
    <mergeCell ref="AD16:AD18"/>
    <mergeCell ref="AE16:AE18"/>
    <mergeCell ref="AF16:AF18"/>
    <mergeCell ref="U16:U18"/>
    <mergeCell ref="V16:V18"/>
    <mergeCell ref="W16:W18"/>
    <mergeCell ref="X16:X18"/>
    <mergeCell ref="Y16:Y18"/>
    <mergeCell ref="Z16:Z18"/>
    <mergeCell ref="Q22:Q24"/>
    <mergeCell ref="AG19:AG21"/>
    <mergeCell ref="AH19:AH21"/>
    <mergeCell ref="AI19:AI21"/>
    <mergeCell ref="AJ19:AJ21"/>
    <mergeCell ref="B22:B24"/>
    <mergeCell ref="C22:C24"/>
    <mergeCell ref="D22:D24"/>
    <mergeCell ref="E22:E24"/>
    <mergeCell ref="F22:F24"/>
    <mergeCell ref="G22:G24"/>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22:AJ24"/>
    <mergeCell ref="J23:J24"/>
    <mergeCell ref="B19:B21"/>
    <mergeCell ref="K23:K24"/>
    <mergeCell ref="L23:L24"/>
    <mergeCell ref="M23:M24"/>
    <mergeCell ref="B25:B30"/>
    <mergeCell ref="C25:C30"/>
    <mergeCell ref="D25:D30"/>
    <mergeCell ref="E25:E30"/>
    <mergeCell ref="F25:F27"/>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H22:H24"/>
    <mergeCell ref="I22:I24"/>
    <mergeCell ref="N22:N24"/>
    <mergeCell ref="O22:O24"/>
    <mergeCell ref="AI25:AI30"/>
    <mergeCell ref="P22:P24"/>
    <mergeCell ref="AJ25:AJ30"/>
    <mergeCell ref="J26:J27"/>
    <mergeCell ref="K26:K27"/>
    <mergeCell ref="L26:L27"/>
    <mergeCell ref="M26:M27"/>
    <mergeCell ref="AE28:AE30"/>
    <mergeCell ref="AC25:AC30"/>
    <mergeCell ref="AD25:AD30"/>
    <mergeCell ref="AE25:AE27"/>
    <mergeCell ref="AF25:AF30"/>
    <mergeCell ref="AG25:AG30"/>
    <mergeCell ref="AH25:AH30"/>
    <mergeCell ref="W25:W30"/>
    <mergeCell ref="X25:X30"/>
    <mergeCell ref="Y25:Y30"/>
    <mergeCell ref="Z25:Z30"/>
    <mergeCell ref="AA25:AA30"/>
    <mergeCell ref="AB25:AB27"/>
    <mergeCell ref="Q25:Q30"/>
    <mergeCell ref="R25:R30"/>
    <mergeCell ref="S25:S30"/>
    <mergeCell ref="T25:T30"/>
    <mergeCell ref="U25:U27"/>
    <mergeCell ref="V25:V27"/>
    <mergeCell ref="N25:N27"/>
    <mergeCell ref="O25:O27"/>
    <mergeCell ref="P25:P30"/>
    <mergeCell ref="P31:P32"/>
    <mergeCell ref="Q31:Q32"/>
    <mergeCell ref="B31:B32"/>
    <mergeCell ref="C31:C32"/>
    <mergeCell ref="D31:D32"/>
    <mergeCell ref="E31:E32"/>
    <mergeCell ref="F31:F32"/>
    <mergeCell ref="G31:G32"/>
    <mergeCell ref="F28:F30"/>
    <mergeCell ref="N28:N30"/>
    <mergeCell ref="O28:O30"/>
    <mergeCell ref="U28:U30"/>
    <mergeCell ref="V28:V30"/>
    <mergeCell ref="AB28:AB30"/>
    <mergeCell ref="J29:J30"/>
    <mergeCell ref="K29:K30"/>
    <mergeCell ref="L29:L30"/>
    <mergeCell ref="M29:M30"/>
    <mergeCell ref="G25:G30"/>
    <mergeCell ref="H25:H30"/>
    <mergeCell ref="I25:I30"/>
    <mergeCell ref="AJ31:AJ32"/>
    <mergeCell ref="B33:B34"/>
    <mergeCell ref="C33:C34"/>
    <mergeCell ref="D33:D34"/>
    <mergeCell ref="E33:E34"/>
    <mergeCell ref="F33:F34"/>
    <mergeCell ref="G33:G34"/>
    <mergeCell ref="H33:H34"/>
    <mergeCell ref="I33:I34"/>
    <mergeCell ref="N33:N34"/>
    <mergeCell ref="AD31:AD32"/>
    <mergeCell ref="AE31:AE32"/>
    <mergeCell ref="AF31:AF32"/>
    <mergeCell ref="AG31:AG32"/>
    <mergeCell ref="AH31:AH32"/>
    <mergeCell ref="AI31:AI32"/>
    <mergeCell ref="X31:X32"/>
    <mergeCell ref="Y31:Y32"/>
    <mergeCell ref="Z31:Z32"/>
    <mergeCell ref="AA31:AA32"/>
    <mergeCell ref="AB31:AB32"/>
    <mergeCell ref="AC31:AC32"/>
    <mergeCell ref="R31:R32"/>
    <mergeCell ref="S31:S32"/>
    <mergeCell ref="T31:T32"/>
    <mergeCell ref="U31:U32"/>
    <mergeCell ref="V31:V32"/>
    <mergeCell ref="W31:W32"/>
    <mergeCell ref="H31:H32"/>
    <mergeCell ref="I31:I32"/>
    <mergeCell ref="N31:N32"/>
    <mergeCell ref="O31:O32"/>
    <mergeCell ref="Q35:Q36"/>
    <mergeCell ref="R35:R36"/>
    <mergeCell ref="AG33:AG34"/>
    <mergeCell ref="AH33:AH34"/>
    <mergeCell ref="AI33:AI34"/>
    <mergeCell ref="B35:B36"/>
    <mergeCell ref="C35:C36"/>
    <mergeCell ref="D35:D36"/>
    <mergeCell ref="E35:E36"/>
    <mergeCell ref="F35:F36"/>
    <mergeCell ref="G35:G36"/>
    <mergeCell ref="H35:H36"/>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N37:N38"/>
    <mergeCell ref="O37:O38"/>
    <mergeCell ref="P37:P38"/>
    <mergeCell ref="Q37:Q38"/>
    <mergeCell ref="B37:B38"/>
    <mergeCell ref="C37:C38"/>
    <mergeCell ref="D37:D38"/>
    <mergeCell ref="E37:E38"/>
    <mergeCell ref="F37:F38"/>
    <mergeCell ref="G37:G38"/>
    <mergeCell ref="AE35:AE36"/>
    <mergeCell ref="AF35:AF36"/>
    <mergeCell ref="AG35:AG36"/>
    <mergeCell ref="AH35:AH36"/>
    <mergeCell ref="AI35:AI36"/>
    <mergeCell ref="AJ35:AJ36"/>
    <mergeCell ref="Y35:Y36"/>
    <mergeCell ref="Z35:Z36"/>
    <mergeCell ref="AA35:AA36"/>
    <mergeCell ref="AB35:AB36"/>
    <mergeCell ref="AC35:AC36"/>
    <mergeCell ref="AD35:AD36"/>
    <mergeCell ref="S35:S36"/>
    <mergeCell ref="T35:T36"/>
    <mergeCell ref="U35:U36"/>
    <mergeCell ref="V35:V36"/>
    <mergeCell ref="W35:W36"/>
    <mergeCell ref="X35:X36"/>
    <mergeCell ref="I35:I36"/>
    <mergeCell ref="N35:N36"/>
    <mergeCell ref="O35:O36"/>
    <mergeCell ref="P35:P36"/>
    <mergeCell ref="S39:S44"/>
    <mergeCell ref="T39:T44"/>
    <mergeCell ref="AJ37:AJ38"/>
    <mergeCell ref="B39:B44"/>
    <mergeCell ref="C39:C44"/>
    <mergeCell ref="D39:D44"/>
    <mergeCell ref="E39:E44"/>
    <mergeCell ref="F39:F41"/>
    <mergeCell ref="G39:G44"/>
    <mergeCell ref="H39:H44"/>
    <mergeCell ref="I39:I44"/>
    <mergeCell ref="N39:N41"/>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B45:B50"/>
    <mergeCell ref="C45:C50"/>
    <mergeCell ref="D45:D50"/>
    <mergeCell ref="E45:E50"/>
    <mergeCell ref="F45:F47"/>
    <mergeCell ref="G45:G50"/>
    <mergeCell ref="AG39:AG44"/>
    <mergeCell ref="AH39:AH44"/>
    <mergeCell ref="AI39:AI44"/>
    <mergeCell ref="AJ39:AJ44"/>
    <mergeCell ref="F42:F44"/>
    <mergeCell ref="N42:N44"/>
    <mergeCell ref="U42:U44"/>
    <mergeCell ref="V42:V44"/>
    <mergeCell ref="AB42:AB44"/>
    <mergeCell ref="AE42:AE44"/>
    <mergeCell ref="AA39:AA44"/>
    <mergeCell ref="AB39:AB41"/>
    <mergeCell ref="AC39:AC44"/>
    <mergeCell ref="AD39:AD44"/>
    <mergeCell ref="AE39:AE41"/>
    <mergeCell ref="AF39:AF44"/>
    <mergeCell ref="U39:U41"/>
    <mergeCell ref="V39:V41"/>
    <mergeCell ref="W39:W44"/>
    <mergeCell ref="X39:X44"/>
    <mergeCell ref="Y39:Y44"/>
    <mergeCell ref="Z39:Z44"/>
    <mergeCell ref="O39:O44"/>
    <mergeCell ref="P39:P44"/>
    <mergeCell ref="Q39:Q44"/>
    <mergeCell ref="R39:R44"/>
    <mergeCell ref="AJ45:AJ50"/>
    <mergeCell ref="F48:F50"/>
    <mergeCell ref="N48:N50"/>
    <mergeCell ref="O48:O50"/>
    <mergeCell ref="U48:U50"/>
    <mergeCell ref="V48:V50"/>
    <mergeCell ref="AB48:AB50"/>
    <mergeCell ref="AE48:AE50"/>
    <mergeCell ref="AD45:AD50"/>
    <mergeCell ref="AE45:AE47"/>
    <mergeCell ref="AF45:AF50"/>
    <mergeCell ref="AG45:AG50"/>
    <mergeCell ref="AH45:AH50"/>
    <mergeCell ref="AI45:AI50"/>
    <mergeCell ref="X45:X50"/>
    <mergeCell ref="Y45:Y50"/>
    <mergeCell ref="Z45:Z50"/>
    <mergeCell ref="AA45:AA50"/>
    <mergeCell ref="AB45:AB47"/>
    <mergeCell ref="AC45:AC50"/>
    <mergeCell ref="R45:R50"/>
    <mergeCell ref="S45:S50"/>
    <mergeCell ref="T45:T50"/>
    <mergeCell ref="U45:U47"/>
    <mergeCell ref="V45:V47"/>
    <mergeCell ref="W45:W50"/>
    <mergeCell ref="H45:H50"/>
    <mergeCell ref="I45:I50"/>
    <mergeCell ref="N45:N47"/>
    <mergeCell ref="O45:O47"/>
    <mergeCell ref="P45:P50"/>
    <mergeCell ref="Q45:Q50"/>
    <mergeCell ref="S51:S55"/>
    <mergeCell ref="T51:T55"/>
    <mergeCell ref="U51:U55"/>
    <mergeCell ref="V51:V55"/>
    <mergeCell ref="W51:W55"/>
    <mergeCell ref="H51:H55"/>
    <mergeCell ref="I51:I55"/>
    <mergeCell ref="N51:N55"/>
    <mergeCell ref="O51:O55"/>
    <mergeCell ref="P51:P55"/>
    <mergeCell ref="Q51:Q55"/>
    <mergeCell ref="B51:B55"/>
    <mergeCell ref="C51:C55"/>
    <mergeCell ref="D51:D55"/>
    <mergeCell ref="E51:E55"/>
    <mergeCell ref="F51:F55"/>
    <mergeCell ref="G51:G55"/>
    <mergeCell ref="X56:X70"/>
    <mergeCell ref="Y56:Y70"/>
    <mergeCell ref="Z56:Z70"/>
    <mergeCell ref="O56:O67"/>
    <mergeCell ref="P56:P70"/>
    <mergeCell ref="Q56:Q70"/>
    <mergeCell ref="R56:R70"/>
    <mergeCell ref="S56:S70"/>
    <mergeCell ref="T56:T70"/>
    <mergeCell ref="AJ51:AJ55"/>
    <mergeCell ref="B56:B70"/>
    <mergeCell ref="C56:C70"/>
    <mergeCell ref="D56:D70"/>
    <mergeCell ref="E56:E70"/>
    <mergeCell ref="F56:F58"/>
    <mergeCell ref="G56:G70"/>
    <mergeCell ref="H56:H70"/>
    <mergeCell ref="I56:I70"/>
    <mergeCell ref="N56:N58"/>
    <mergeCell ref="AD51:AD55"/>
    <mergeCell ref="AE51:AE55"/>
    <mergeCell ref="AF51:AF55"/>
    <mergeCell ref="AG51:AG55"/>
    <mergeCell ref="AH51:AH55"/>
    <mergeCell ref="AI51:AI55"/>
    <mergeCell ref="X51:X55"/>
    <mergeCell ref="Y51:Y55"/>
    <mergeCell ref="Z51:Z55"/>
    <mergeCell ref="AA51:AA55"/>
    <mergeCell ref="AB51:AB55"/>
    <mergeCell ref="AC51:AC55"/>
    <mergeCell ref="R51:R55"/>
    <mergeCell ref="AB68:AB70"/>
    <mergeCell ref="F65:F67"/>
    <mergeCell ref="N65:N67"/>
    <mergeCell ref="U65:U67"/>
    <mergeCell ref="V65:V67"/>
    <mergeCell ref="AB65:AB67"/>
    <mergeCell ref="AE65:AE67"/>
    <mergeCell ref="F62:F64"/>
    <mergeCell ref="N62:N64"/>
    <mergeCell ref="U62:U64"/>
    <mergeCell ref="V62:V64"/>
    <mergeCell ref="AB62:AB64"/>
    <mergeCell ref="AE62:AE64"/>
    <mergeCell ref="AG56:AG70"/>
    <mergeCell ref="AH56:AH70"/>
    <mergeCell ref="AI56:AI70"/>
    <mergeCell ref="AJ56:AJ70"/>
    <mergeCell ref="F59:F61"/>
    <mergeCell ref="N59:N61"/>
    <mergeCell ref="U59:U61"/>
    <mergeCell ref="V59:V61"/>
    <mergeCell ref="AB59:AB61"/>
    <mergeCell ref="AE59:AE61"/>
    <mergeCell ref="AA56:AA70"/>
    <mergeCell ref="AB56:AB58"/>
    <mergeCell ref="AC56:AC70"/>
    <mergeCell ref="AD56:AD70"/>
    <mergeCell ref="AE56:AE58"/>
    <mergeCell ref="AF56:AF70"/>
    <mergeCell ref="AE68:AE70"/>
    <mergeCell ref="U56:U58"/>
    <mergeCell ref="V56:V58"/>
    <mergeCell ref="W71:W78"/>
    <mergeCell ref="H71:H78"/>
    <mergeCell ref="I71:I78"/>
    <mergeCell ref="N71:N73"/>
    <mergeCell ref="O71:O78"/>
    <mergeCell ref="P71:P78"/>
    <mergeCell ref="Q71:Q78"/>
    <mergeCell ref="B71:B78"/>
    <mergeCell ref="C71:C78"/>
    <mergeCell ref="D71:D78"/>
    <mergeCell ref="E71:E78"/>
    <mergeCell ref="F71:F73"/>
    <mergeCell ref="G71:G78"/>
    <mergeCell ref="F68:F70"/>
    <mergeCell ref="N68:N70"/>
    <mergeCell ref="O68:O70"/>
    <mergeCell ref="U68:U70"/>
    <mergeCell ref="V68:V70"/>
    <mergeCell ref="W56:W70"/>
    <mergeCell ref="P79:P81"/>
    <mergeCell ref="Q79:Q81"/>
    <mergeCell ref="B79:B81"/>
    <mergeCell ref="C79:C81"/>
    <mergeCell ref="D79:D81"/>
    <mergeCell ref="E79:E81"/>
    <mergeCell ref="F79:F81"/>
    <mergeCell ref="G79:G81"/>
    <mergeCell ref="AJ71:AJ78"/>
    <mergeCell ref="F74:F78"/>
    <mergeCell ref="N74:N78"/>
    <mergeCell ref="U74:U78"/>
    <mergeCell ref="V74:V78"/>
    <mergeCell ref="AB74:AB78"/>
    <mergeCell ref="AE74:AE78"/>
    <mergeCell ref="AD71:AD78"/>
    <mergeCell ref="AE71:AE73"/>
    <mergeCell ref="AF71:AF78"/>
    <mergeCell ref="AG71:AG78"/>
    <mergeCell ref="AH71:AH78"/>
    <mergeCell ref="AI71:AI78"/>
    <mergeCell ref="X71:X78"/>
    <mergeCell ref="Y71:Y78"/>
    <mergeCell ref="Z71:Z78"/>
    <mergeCell ref="AA71:AA78"/>
    <mergeCell ref="AB71:AB73"/>
    <mergeCell ref="AC71:AC78"/>
    <mergeCell ref="R71:R78"/>
    <mergeCell ref="S71:S78"/>
    <mergeCell ref="T71:T78"/>
    <mergeCell ref="U71:U73"/>
    <mergeCell ref="V71:V73"/>
    <mergeCell ref="AJ79:AJ81"/>
    <mergeCell ref="B82:B84"/>
    <mergeCell ref="C82:C84"/>
    <mergeCell ref="D82:D84"/>
    <mergeCell ref="E82:E84"/>
    <mergeCell ref="F82:F84"/>
    <mergeCell ref="G82:G84"/>
    <mergeCell ref="H82:H84"/>
    <mergeCell ref="I82:I84"/>
    <mergeCell ref="N82:N84"/>
    <mergeCell ref="AD79:AD81"/>
    <mergeCell ref="AE79:AE81"/>
    <mergeCell ref="AF79:AF81"/>
    <mergeCell ref="AG79:AG81"/>
    <mergeCell ref="AH79:AH81"/>
    <mergeCell ref="AI79:AI81"/>
    <mergeCell ref="X79:X81"/>
    <mergeCell ref="Y79:Y81"/>
    <mergeCell ref="Z79:Z81"/>
    <mergeCell ref="AA79:AA81"/>
    <mergeCell ref="AB79:AB81"/>
    <mergeCell ref="AC79:AC81"/>
    <mergeCell ref="R79:R81"/>
    <mergeCell ref="S79:S81"/>
    <mergeCell ref="T79:T81"/>
    <mergeCell ref="U79:U81"/>
    <mergeCell ref="V79:V81"/>
    <mergeCell ref="W79:W81"/>
    <mergeCell ref="H79:H81"/>
    <mergeCell ref="I79:I81"/>
    <mergeCell ref="N79:N81"/>
    <mergeCell ref="O79:O81"/>
    <mergeCell ref="AG82:AG84"/>
    <mergeCell ref="AH82:AH84"/>
    <mergeCell ref="AI82:AI84"/>
    <mergeCell ref="AJ82:AJ84"/>
    <mergeCell ref="B85:B95"/>
    <mergeCell ref="C85:C95"/>
    <mergeCell ref="D85:D95"/>
    <mergeCell ref="E85:E95"/>
    <mergeCell ref="F85:F87"/>
    <mergeCell ref="G85:G95"/>
    <mergeCell ref="AA82:AA84"/>
    <mergeCell ref="AB82:AB84"/>
    <mergeCell ref="AC82:AC84"/>
    <mergeCell ref="AD82:AD84"/>
    <mergeCell ref="AE82:AE84"/>
    <mergeCell ref="AF82:AF84"/>
    <mergeCell ref="U82:U84"/>
    <mergeCell ref="V82:V84"/>
    <mergeCell ref="W82:W84"/>
    <mergeCell ref="X82:X84"/>
    <mergeCell ref="Y82:Y84"/>
    <mergeCell ref="Z82:Z84"/>
    <mergeCell ref="O82:O84"/>
    <mergeCell ref="P82:P84"/>
    <mergeCell ref="Q82:Q84"/>
    <mergeCell ref="R82:R84"/>
    <mergeCell ref="S82:S84"/>
    <mergeCell ref="T82:T84"/>
    <mergeCell ref="Y85:Y95"/>
    <mergeCell ref="Z85:Z95"/>
    <mergeCell ref="AA85:AA95"/>
    <mergeCell ref="AB85:AB87"/>
    <mergeCell ref="R85:R95"/>
    <mergeCell ref="S85:S95"/>
    <mergeCell ref="T85:T95"/>
    <mergeCell ref="U85:U87"/>
    <mergeCell ref="V85:V87"/>
    <mergeCell ref="W85:W95"/>
    <mergeCell ref="H85:H95"/>
    <mergeCell ref="I85:I95"/>
    <mergeCell ref="N85:N87"/>
    <mergeCell ref="O85:O87"/>
    <mergeCell ref="P85:P95"/>
    <mergeCell ref="Q85:Q95"/>
    <mergeCell ref="L90:L92"/>
    <mergeCell ref="M90:M92"/>
    <mergeCell ref="P96:P98"/>
    <mergeCell ref="Q96:Q98"/>
    <mergeCell ref="I96:I98"/>
    <mergeCell ref="N96:N98"/>
    <mergeCell ref="O96:O98"/>
    <mergeCell ref="B96:B98"/>
    <mergeCell ref="C96:C98"/>
    <mergeCell ref="D96:D98"/>
    <mergeCell ref="E96:E98"/>
    <mergeCell ref="F96:F98"/>
    <mergeCell ref="G96:G98"/>
    <mergeCell ref="F93:F95"/>
    <mergeCell ref="N93:N95"/>
    <mergeCell ref="O93:O95"/>
    <mergeCell ref="U93:U95"/>
    <mergeCell ref="V93:V95"/>
    <mergeCell ref="AB93:AB95"/>
    <mergeCell ref="AJ85:AJ95"/>
    <mergeCell ref="F88:F92"/>
    <mergeCell ref="N88:N92"/>
    <mergeCell ref="O88:O92"/>
    <mergeCell ref="U88:U92"/>
    <mergeCell ref="V88:V92"/>
    <mergeCell ref="AB88:AB92"/>
    <mergeCell ref="AE88:AE92"/>
    <mergeCell ref="J90:J92"/>
    <mergeCell ref="K90:K92"/>
    <mergeCell ref="AD85:AD95"/>
    <mergeCell ref="AE85:AE87"/>
    <mergeCell ref="AF85:AF95"/>
    <mergeCell ref="AG85:AG95"/>
    <mergeCell ref="AH85:AH95"/>
    <mergeCell ref="AI85:AI95"/>
    <mergeCell ref="AE93:AE95"/>
    <mergeCell ref="X85:X95"/>
    <mergeCell ref="AJ96:AJ98"/>
    <mergeCell ref="AC85:AC95"/>
    <mergeCell ref="R99:R101"/>
    <mergeCell ref="S99:S101"/>
    <mergeCell ref="T99:T101"/>
    <mergeCell ref="AJ102:AJ104"/>
    <mergeCell ref="B99:B101"/>
    <mergeCell ref="C99:C101"/>
    <mergeCell ref="D99:D101"/>
    <mergeCell ref="E99:E101"/>
    <mergeCell ref="F99:F101"/>
    <mergeCell ref="G99:G101"/>
    <mergeCell ref="H99:H101"/>
    <mergeCell ref="I99:I101"/>
    <mergeCell ref="N99:N101"/>
    <mergeCell ref="AD96:AD98"/>
    <mergeCell ref="AE96:AE98"/>
    <mergeCell ref="AF96:AF98"/>
    <mergeCell ref="AG96:AG98"/>
    <mergeCell ref="AH96:AH98"/>
    <mergeCell ref="AI96:AI98"/>
    <mergeCell ref="X96:X98"/>
    <mergeCell ref="Y96:Y98"/>
    <mergeCell ref="Z96:Z98"/>
    <mergeCell ref="AA96:AA98"/>
    <mergeCell ref="AB96:AB98"/>
    <mergeCell ref="AC96:AC98"/>
    <mergeCell ref="R96:R98"/>
    <mergeCell ref="S96:S98"/>
    <mergeCell ref="T96:T98"/>
    <mergeCell ref="U96:U98"/>
    <mergeCell ref="V96:V98"/>
    <mergeCell ref="W96:W98"/>
    <mergeCell ref="H96:H98"/>
    <mergeCell ref="H102:H104"/>
    <mergeCell ref="I102:I104"/>
    <mergeCell ref="N102:N104"/>
    <mergeCell ref="O102:O104"/>
    <mergeCell ref="AI105:AI112"/>
    <mergeCell ref="P102:P104"/>
    <mergeCell ref="Q102:Q104"/>
    <mergeCell ref="AG99:AG101"/>
    <mergeCell ref="AH99:AH101"/>
    <mergeCell ref="AI99:AI101"/>
    <mergeCell ref="AJ99:AJ101"/>
    <mergeCell ref="B102:B104"/>
    <mergeCell ref="C102:C104"/>
    <mergeCell ref="D102:D104"/>
    <mergeCell ref="E102:E104"/>
    <mergeCell ref="F102:F104"/>
    <mergeCell ref="G102:G104"/>
    <mergeCell ref="AA99:AA101"/>
    <mergeCell ref="AB99:AB101"/>
    <mergeCell ref="AC99:AC101"/>
    <mergeCell ref="AD99:AD101"/>
    <mergeCell ref="AE99:AE101"/>
    <mergeCell ref="AF99:AF101"/>
    <mergeCell ref="U99:U101"/>
    <mergeCell ref="V99:V101"/>
    <mergeCell ref="W99:W101"/>
    <mergeCell ref="X99:X101"/>
    <mergeCell ref="Y99:Y101"/>
    <mergeCell ref="Z99:Z101"/>
    <mergeCell ref="O99:O101"/>
    <mergeCell ref="P99:P101"/>
    <mergeCell ref="Q99:Q101"/>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AJ105:AJ112"/>
    <mergeCell ref="F110:F112"/>
    <mergeCell ref="U110:U112"/>
    <mergeCell ref="V110:V112"/>
    <mergeCell ref="AB110:AB112"/>
    <mergeCell ref="AE110:AE112"/>
    <mergeCell ref="AA105:AA112"/>
    <mergeCell ref="AB105:AB109"/>
    <mergeCell ref="AC105:AC112"/>
    <mergeCell ref="AD105:AD112"/>
    <mergeCell ref="AE105:AE109"/>
    <mergeCell ref="AF105:AF112"/>
    <mergeCell ref="U105:U109"/>
    <mergeCell ref="V105:V109"/>
    <mergeCell ref="W105:W112"/>
    <mergeCell ref="X105:X112"/>
    <mergeCell ref="Y105:Y112"/>
    <mergeCell ref="Z105:Z112"/>
    <mergeCell ref="O105:O112"/>
    <mergeCell ref="P105:P112"/>
    <mergeCell ref="Q105:Q112"/>
    <mergeCell ref="R105:R112"/>
    <mergeCell ref="S105:S112"/>
    <mergeCell ref="T105:T112"/>
    <mergeCell ref="F105:F109"/>
    <mergeCell ref="G105:G112"/>
    <mergeCell ref="H105:H112"/>
    <mergeCell ref="I105:I112"/>
    <mergeCell ref="N105:N112"/>
    <mergeCell ref="U113:U115"/>
    <mergeCell ref="V113:V115"/>
    <mergeCell ref="W113:W115"/>
    <mergeCell ref="H113:H115"/>
    <mergeCell ref="I113:I115"/>
    <mergeCell ref="N113:N115"/>
    <mergeCell ref="O113:O115"/>
    <mergeCell ref="P113:P115"/>
    <mergeCell ref="Q113:Q115"/>
    <mergeCell ref="B113:B115"/>
    <mergeCell ref="C113:C115"/>
    <mergeCell ref="D113:D115"/>
    <mergeCell ref="E113:E115"/>
    <mergeCell ref="F113:F115"/>
    <mergeCell ref="G113:G115"/>
    <mergeCell ref="AG105:AG112"/>
    <mergeCell ref="AH105:AH112"/>
    <mergeCell ref="B105:B112"/>
    <mergeCell ref="C105:C112"/>
    <mergeCell ref="D105:D112"/>
    <mergeCell ref="E105:E112"/>
    <mergeCell ref="V116:V118"/>
    <mergeCell ref="G116:G118"/>
    <mergeCell ref="H116:H118"/>
    <mergeCell ref="I116:I118"/>
    <mergeCell ref="N116:N118"/>
    <mergeCell ref="O116:O118"/>
    <mergeCell ref="P116:P118"/>
    <mergeCell ref="AJ113:AJ115"/>
    <mergeCell ref="J114:J115"/>
    <mergeCell ref="K114:K115"/>
    <mergeCell ref="L114:L115"/>
    <mergeCell ref="M114:M115"/>
    <mergeCell ref="B116:B118"/>
    <mergeCell ref="C116:C118"/>
    <mergeCell ref="D116:D118"/>
    <mergeCell ref="E116:E118"/>
    <mergeCell ref="F116:F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A119:A133"/>
    <mergeCell ref="B119:B133"/>
    <mergeCell ref="C119:C133"/>
    <mergeCell ref="D119:D133"/>
    <mergeCell ref="E119:E133"/>
    <mergeCell ref="F119:F121"/>
    <mergeCell ref="F122:F124"/>
    <mergeCell ref="F125:F127"/>
    <mergeCell ref="F128:F130"/>
    <mergeCell ref="AI116:AI118"/>
    <mergeCell ref="AJ116:AJ118"/>
    <mergeCell ref="J117:J118"/>
    <mergeCell ref="K117:K118"/>
    <mergeCell ref="L117:L118"/>
    <mergeCell ref="M117:M118"/>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AI119:AI133"/>
    <mergeCell ref="AJ119:AJ133"/>
    <mergeCell ref="J120:J121"/>
    <mergeCell ref="K120:K121"/>
    <mergeCell ref="L120:L121"/>
    <mergeCell ref="M120:M121"/>
    <mergeCell ref="N122:N124"/>
    <mergeCell ref="O122:O127"/>
    <mergeCell ref="U122:U124"/>
    <mergeCell ref="V122:V124"/>
    <mergeCell ref="AC119:AC133"/>
    <mergeCell ref="AD119:AD133"/>
    <mergeCell ref="AE119:AE121"/>
    <mergeCell ref="AF119:AF133"/>
    <mergeCell ref="AG119:AG133"/>
    <mergeCell ref="AH119:AH133"/>
    <mergeCell ref="AE122:AE124"/>
    <mergeCell ref="W119:W133"/>
    <mergeCell ref="X119:X133"/>
    <mergeCell ref="Y119:Y133"/>
    <mergeCell ref="Z119:Z133"/>
    <mergeCell ref="AA119:AA133"/>
    <mergeCell ref="AB119:AB121"/>
    <mergeCell ref="AB122:AB124"/>
    <mergeCell ref="Q119:Q133"/>
    <mergeCell ref="R119:R133"/>
    <mergeCell ref="S119:S133"/>
    <mergeCell ref="T119:T133"/>
    <mergeCell ref="U119:U121"/>
    <mergeCell ref="V119:V121"/>
    <mergeCell ref="N119:N121"/>
    <mergeCell ref="O119:O121"/>
    <mergeCell ref="J129:J130"/>
    <mergeCell ref="K129:K130"/>
    <mergeCell ref="L129:L130"/>
    <mergeCell ref="M129:M130"/>
    <mergeCell ref="F131:F133"/>
    <mergeCell ref="N131:N133"/>
    <mergeCell ref="N128:N130"/>
    <mergeCell ref="O128:O130"/>
    <mergeCell ref="U128:U130"/>
    <mergeCell ref="V128:V130"/>
    <mergeCell ref="AB128:AB130"/>
    <mergeCell ref="AE128:AE130"/>
    <mergeCell ref="N125:N127"/>
    <mergeCell ref="U125:U127"/>
    <mergeCell ref="V125:V127"/>
    <mergeCell ref="AB125:AB127"/>
    <mergeCell ref="AE125:AE127"/>
    <mergeCell ref="J126:J127"/>
    <mergeCell ref="K126:K127"/>
    <mergeCell ref="L126:L127"/>
    <mergeCell ref="M126:M127"/>
    <mergeCell ref="G119:G133"/>
    <mergeCell ref="H119:H133"/>
    <mergeCell ref="I119:I133"/>
    <mergeCell ref="P119:P133"/>
    <mergeCell ref="J123:J124"/>
    <mergeCell ref="K123:K124"/>
    <mergeCell ref="L123:L124"/>
    <mergeCell ref="M123:M124"/>
    <mergeCell ref="P134:P135"/>
    <mergeCell ref="Q134:Q135"/>
    <mergeCell ref="B134:B135"/>
    <mergeCell ref="C134:C135"/>
    <mergeCell ref="D134:D135"/>
    <mergeCell ref="E134:E135"/>
    <mergeCell ref="F134:F135"/>
    <mergeCell ref="G134:G135"/>
    <mergeCell ref="O131:O133"/>
    <mergeCell ref="U131:U133"/>
    <mergeCell ref="V131:V133"/>
    <mergeCell ref="AB131:AB133"/>
    <mergeCell ref="AE131:AE133"/>
    <mergeCell ref="J132:J133"/>
    <mergeCell ref="K132:K133"/>
    <mergeCell ref="L132:L133"/>
    <mergeCell ref="M132:M133"/>
    <mergeCell ref="AJ134:AJ135"/>
    <mergeCell ref="B136:B137"/>
    <mergeCell ref="C136:C137"/>
    <mergeCell ref="D136:D137"/>
    <mergeCell ref="E136:E137"/>
    <mergeCell ref="F136:F137"/>
    <mergeCell ref="G136:G137"/>
    <mergeCell ref="H136:H137"/>
    <mergeCell ref="I136:I137"/>
    <mergeCell ref="N136:N137"/>
    <mergeCell ref="AD134:AD135"/>
    <mergeCell ref="AE134:AE135"/>
    <mergeCell ref="AF134:AF135"/>
    <mergeCell ref="AG134:AG135"/>
    <mergeCell ref="AH134:AH135"/>
    <mergeCell ref="AI134:AI135"/>
    <mergeCell ref="X134:X135"/>
    <mergeCell ref="Y134:Y135"/>
    <mergeCell ref="Z134:Z135"/>
    <mergeCell ref="AA134:AA135"/>
    <mergeCell ref="AB134:AB135"/>
    <mergeCell ref="AC134:AC135"/>
    <mergeCell ref="R134:R135"/>
    <mergeCell ref="S134:S135"/>
    <mergeCell ref="T134:T135"/>
    <mergeCell ref="U134:U135"/>
    <mergeCell ref="V134:V135"/>
    <mergeCell ref="W134:W135"/>
    <mergeCell ref="H134:H135"/>
    <mergeCell ref="I134:I135"/>
    <mergeCell ref="N134:N135"/>
    <mergeCell ref="O134:O135"/>
    <mergeCell ref="AG136:AG137"/>
    <mergeCell ref="AH136:AH137"/>
    <mergeCell ref="AI136:AI137"/>
    <mergeCell ref="AJ136:AJ137"/>
    <mergeCell ref="B138:B144"/>
    <mergeCell ref="C138:C144"/>
    <mergeCell ref="D138:D144"/>
    <mergeCell ref="E138:E144"/>
    <mergeCell ref="F138:F140"/>
    <mergeCell ref="G138:G144"/>
    <mergeCell ref="AA136:AA137"/>
    <mergeCell ref="AB136:AB137"/>
    <mergeCell ref="AC136:AC137"/>
    <mergeCell ref="AD136:AD137"/>
    <mergeCell ref="AE136:AE137"/>
    <mergeCell ref="AF136:AF137"/>
    <mergeCell ref="U136:U137"/>
    <mergeCell ref="V136:V137"/>
    <mergeCell ref="W136:W137"/>
    <mergeCell ref="X136:X137"/>
    <mergeCell ref="Y136:Y137"/>
    <mergeCell ref="Z136:Z137"/>
    <mergeCell ref="O136:O137"/>
    <mergeCell ref="P136:P137"/>
    <mergeCell ref="Q136:Q137"/>
    <mergeCell ref="R136:R137"/>
    <mergeCell ref="S136:S137"/>
    <mergeCell ref="T136:T137"/>
    <mergeCell ref="AJ138:AJ144"/>
    <mergeCell ref="F141:F144"/>
    <mergeCell ref="U141:U144"/>
    <mergeCell ref="V141:V144"/>
    <mergeCell ref="H138:H144"/>
    <mergeCell ref="I138:I144"/>
    <mergeCell ref="N138:N144"/>
    <mergeCell ref="O138:O144"/>
    <mergeCell ref="P138:P144"/>
    <mergeCell ref="Q138:Q144"/>
    <mergeCell ref="AB141:AB144"/>
    <mergeCell ref="AC141:AC144"/>
    <mergeCell ref="AE141:AE144"/>
    <mergeCell ref="AD138:AD144"/>
    <mergeCell ref="AE138:AE140"/>
    <mergeCell ref="AF138:AF144"/>
    <mergeCell ref="AG138:AG144"/>
    <mergeCell ref="AH138:AH144"/>
    <mergeCell ref="AI138:AI144"/>
    <mergeCell ref="X138:X144"/>
    <mergeCell ref="Y138:Y144"/>
    <mergeCell ref="Z138:Z144"/>
    <mergeCell ref="AA138:AA144"/>
    <mergeCell ref="AB138:AB140"/>
    <mergeCell ref="AC138:AC140"/>
    <mergeCell ref="R138:R144"/>
    <mergeCell ref="S138:S144"/>
    <mergeCell ref="T138:T144"/>
    <mergeCell ref="U138:U140"/>
    <mergeCell ref="V138:V140"/>
    <mergeCell ref="W138:W14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18A4-A713-43EA-B1CF-EB2AC9616D93}">
  <dimension ref="A1:AJ70"/>
  <sheetViews>
    <sheetView topLeftCell="A41" zoomScale="60" zoomScaleNormal="60" workbookViewId="0">
      <selection activeCell="G88" sqref="G88"/>
    </sheetView>
  </sheetViews>
  <sheetFormatPr defaultRowHeight="15" x14ac:dyDescent="0.25"/>
  <cols>
    <col min="1" max="1" width="5" customWidth="1"/>
    <col min="2" max="2" width="15.5703125" customWidth="1"/>
    <col min="3" max="3" width="17.7109375" customWidth="1"/>
    <col min="4" max="4" width="18.7109375" customWidth="1"/>
    <col min="5" max="5" width="15.5703125" customWidth="1"/>
    <col min="6" max="6" width="20.140625" customWidth="1"/>
    <col min="7" max="7" width="50.28515625" customWidth="1"/>
    <col min="8" max="8" width="11.42578125" customWidth="1"/>
    <col min="9" max="9" width="11.28515625" customWidth="1"/>
    <col min="10" max="10" width="32.42578125" customWidth="1"/>
    <col min="11"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288" t="s">
        <v>117</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65" customHeight="1" thickBot="1" x14ac:dyDescent="0.3">
      <c r="A3" s="1"/>
      <c r="B3" s="289" t="s">
        <v>0</v>
      </c>
      <c r="C3" s="281" t="s">
        <v>1</v>
      </c>
      <c r="D3" s="281" t="s">
        <v>17</v>
      </c>
      <c r="E3" s="281" t="s">
        <v>18</v>
      </c>
      <c r="F3" s="281" t="s">
        <v>19</v>
      </c>
      <c r="G3" s="281" t="s">
        <v>2</v>
      </c>
      <c r="H3" s="281" t="s">
        <v>3</v>
      </c>
      <c r="I3" s="281" t="s">
        <v>4</v>
      </c>
      <c r="J3" s="283" t="s">
        <v>5</v>
      </c>
      <c r="K3" s="283"/>
      <c r="L3" s="283"/>
      <c r="M3" s="283"/>
      <c r="N3" s="281" t="s">
        <v>28</v>
      </c>
      <c r="O3" s="281" t="s">
        <v>20</v>
      </c>
      <c r="P3" s="284" t="s">
        <v>27</v>
      </c>
      <c r="Q3" s="284" t="s">
        <v>21</v>
      </c>
      <c r="R3" s="284" t="s">
        <v>26</v>
      </c>
      <c r="S3" s="284" t="s">
        <v>22</v>
      </c>
      <c r="T3" s="281" t="s">
        <v>29</v>
      </c>
      <c r="U3" s="281" t="s">
        <v>30</v>
      </c>
      <c r="V3" s="283" t="s">
        <v>31</v>
      </c>
      <c r="W3" s="283"/>
      <c r="X3" s="283"/>
      <c r="Y3" s="283"/>
      <c r="Z3" s="283"/>
      <c r="AA3" s="283"/>
      <c r="AB3" s="281" t="s">
        <v>36</v>
      </c>
      <c r="AC3" s="284" t="s">
        <v>37</v>
      </c>
      <c r="AD3" s="285" t="s">
        <v>118</v>
      </c>
      <c r="AE3" s="286"/>
      <c r="AF3" s="287"/>
      <c r="AG3" s="281" t="s">
        <v>16</v>
      </c>
      <c r="AH3" s="281" t="s">
        <v>25</v>
      </c>
      <c r="AI3" s="281" t="s">
        <v>23</v>
      </c>
      <c r="AJ3" s="282" t="s">
        <v>24</v>
      </c>
    </row>
    <row r="4" spans="1:36" ht="169.15" customHeight="1" thickBot="1" x14ac:dyDescent="0.3">
      <c r="A4" s="1"/>
      <c r="B4" s="289"/>
      <c r="C4" s="281"/>
      <c r="D4" s="281"/>
      <c r="E4" s="281"/>
      <c r="F4" s="281"/>
      <c r="G4" s="281"/>
      <c r="H4" s="281"/>
      <c r="I4" s="281"/>
      <c r="J4" s="74" t="s">
        <v>6</v>
      </c>
      <c r="K4" s="74" t="s">
        <v>7</v>
      </c>
      <c r="L4" s="74" t="s">
        <v>8</v>
      </c>
      <c r="M4" s="75" t="s">
        <v>9</v>
      </c>
      <c r="N4" s="281"/>
      <c r="O4" s="281"/>
      <c r="P4" s="284"/>
      <c r="Q4" s="284"/>
      <c r="R4" s="284"/>
      <c r="S4" s="284"/>
      <c r="T4" s="281"/>
      <c r="U4" s="281"/>
      <c r="V4" s="74" t="s">
        <v>33</v>
      </c>
      <c r="W4" s="74" t="s">
        <v>34</v>
      </c>
      <c r="X4" s="74" t="s">
        <v>10</v>
      </c>
      <c r="Y4" s="74" t="s">
        <v>35</v>
      </c>
      <c r="Z4" s="74" t="s">
        <v>32</v>
      </c>
      <c r="AA4" s="74" t="s">
        <v>14</v>
      </c>
      <c r="AB4" s="281"/>
      <c r="AC4" s="284"/>
      <c r="AD4" s="74" t="s">
        <v>11</v>
      </c>
      <c r="AE4" s="74" t="s">
        <v>12</v>
      </c>
      <c r="AF4" s="74" t="s">
        <v>15</v>
      </c>
      <c r="AG4" s="281"/>
      <c r="AH4" s="281"/>
      <c r="AI4" s="281"/>
      <c r="AJ4" s="282"/>
    </row>
    <row r="5" spans="1:36" ht="15.75" thickBot="1" x14ac:dyDescent="0.3">
      <c r="A5" s="1"/>
      <c r="B5" s="76">
        <v>1</v>
      </c>
      <c r="C5" s="77">
        <v>2</v>
      </c>
      <c r="D5" s="77">
        <v>3</v>
      </c>
      <c r="E5" s="77">
        <v>4</v>
      </c>
      <c r="F5" s="77">
        <v>5</v>
      </c>
      <c r="G5" s="77">
        <v>6</v>
      </c>
      <c r="H5" s="77">
        <v>7</v>
      </c>
      <c r="I5" s="77">
        <v>8</v>
      </c>
      <c r="J5" s="77">
        <v>9</v>
      </c>
      <c r="K5" s="77">
        <v>10</v>
      </c>
      <c r="L5" s="77">
        <v>11</v>
      </c>
      <c r="M5" s="77">
        <v>12</v>
      </c>
      <c r="N5" s="77">
        <v>13</v>
      </c>
      <c r="O5" s="77">
        <v>14</v>
      </c>
      <c r="P5" s="77">
        <v>15</v>
      </c>
      <c r="Q5" s="77">
        <v>16</v>
      </c>
      <c r="R5" s="77">
        <v>17</v>
      </c>
      <c r="S5" s="78">
        <v>18</v>
      </c>
      <c r="T5" s="77">
        <v>19</v>
      </c>
      <c r="U5" s="77">
        <v>20</v>
      </c>
      <c r="V5" s="77">
        <v>21</v>
      </c>
      <c r="W5" s="77">
        <v>22</v>
      </c>
      <c r="X5" s="77">
        <v>23</v>
      </c>
      <c r="Y5" s="77">
        <v>24</v>
      </c>
      <c r="Z5" s="77">
        <v>25</v>
      </c>
      <c r="AA5" s="77">
        <v>26</v>
      </c>
      <c r="AB5" s="77">
        <v>27</v>
      </c>
      <c r="AC5" s="77">
        <v>28</v>
      </c>
      <c r="AD5" s="77">
        <v>29</v>
      </c>
      <c r="AE5" s="77">
        <v>30</v>
      </c>
      <c r="AF5" s="77">
        <v>31</v>
      </c>
      <c r="AG5" s="77">
        <v>32</v>
      </c>
      <c r="AH5" s="77">
        <v>33</v>
      </c>
      <c r="AI5" s="77">
        <v>34</v>
      </c>
      <c r="AJ5" s="79">
        <v>35</v>
      </c>
    </row>
    <row r="6" spans="1:36" ht="47.65" customHeight="1" x14ac:dyDescent="0.25">
      <c r="A6" s="1"/>
      <c r="B6" s="226" t="s">
        <v>214</v>
      </c>
      <c r="C6" s="221" t="s">
        <v>215</v>
      </c>
      <c r="D6" s="221" t="s">
        <v>216</v>
      </c>
      <c r="E6" s="221" t="s">
        <v>217</v>
      </c>
      <c r="F6" s="238" t="s">
        <v>218</v>
      </c>
      <c r="G6" s="221" t="s">
        <v>219</v>
      </c>
      <c r="H6" s="233" t="s">
        <v>41</v>
      </c>
      <c r="I6" s="233" t="s">
        <v>41</v>
      </c>
      <c r="J6" s="80" t="s">
        <v>220</v>
      </c>
      <c r="K6" s="80" t="s">
        <v>221</v>
      </c>
      <c r="L6" s="80" t="s">
        <v>222</v>
      </c>
      <c r="M6" s="81">
        <v>20</v>
      </c>
      <c r="N6" s="238" t="s">
        <v>223</v>
      </c>
      <c r="O6" s="238" t="s">
        <v>224</v>
      </c>
      <c r="P6" s="239" t="s">
        <v>225</v>
      </c>
      <c r="Q6" s="239" t="s">
        <v>226</v>
      </c>
      <c r="R6" s="239" t="s">
        <v>45</v>
      </c>
      <c r="S6" s="239" t="s">
        <v>131</v>
      </c>
      <c r="T6" s="217">
        <f>U6</f>
        <v>382500</v>
      </c>
      <c r="U6" s="228">
        <f>V6</f>
        <v>382500</v>
      </c>
      <c r="V6" s="228">
        <v>382500</v>
      </c>
      <c r="W6" s="228">
        <v>0</v>
      </c>
      <c r="X6" s="228">
        <v>0</v>
      </c>
      <c r="Y6" s="228">
        <v>0</v>
      </c>
      <c r="Z6" s="228">
        <v>0</v>
      </c>
      <c r="AA6" s="228">
        <v>0</v>
      </c>
      <c r="AB6" s="228">
        <v>67500</v>
      </c>
      <c r="AC6" s="228" t="s">
        <v>54</v>
      </c>
      <c r="AD6" s="228">
        <v>0</v>
      </c>
      <c r="AE6" s="228">
        <f>V6</f>
        <v>382500</v>
      </c>
      <c r="AF6" s="228">
        <v>0</v>
      </c>
      <c r="AG6" s="228"/>
      <c r="AH6" s="211" t="s">
        <v>227</v>
      </c>
      <c r="AI6" s="211" t="s">
        <v>408</v>
      </c>
      <c r="AJ6" s="257">
        <v>45322</v>
      </c>
    </row>
    <row r="7" spans="1:36" ht="58.5" customHeight="1" thickBot="1" x14ac:dyDescent="0.3">
      <c r="A7" s="1"/>
      <c r="B7" s="227"/>
      <c r="C7" s="222"/>
      <c r="D7" s="222"/>
      <c r="E7" s="222"/>
      <c r="F7" s="230"/>
      <c r="G7" s="222"/>
      <c r="H7" s="232"/>
      <c r="I7" s="232"/>
      <c r="J7" s="82" t="s">
        <v>229</v>
      </c>
      <c r="K7" s="82" t="s">
        <v>230</v>
      </c>
      <c r="L7" s="82" t="s">
        <v>231</v>
      </c>
      <c r="M7" s="83">
        <v>20</v>
      </c>
      <c r="N7" s="230"/>
      <c r="O7" s="230"/>
      <c r="P7" s="240"/>
      <c r="Q7" s="240"/>
      <c r="R7" s="240"/>
      <c r="S7" s="240"/>
      <c r="T7" s="218"/>
      <c r="U7" s="224"/>
      <c r="V7" s="224"/>
      <c r="W7" s="224"/>
      <c r="X7" s="224"/>
      <c r="Y7" s="224"/>
      <c r="Z7" s="224"/>
      <c r="AA7" s="224"/>
      <c r="AB7" s="224"/>
      <c r="AC7" s="224"/>
      <c r="AD7" s="224"/>
      <c r="AE7" s="224"/>
      <c r="AF7" s="224"/>
      <c r="AG7" s="224"/>
      <c r="AH7" s="212"/>
      <c r="AI7" s="212"/>
      <c r="AJ7" s="279"/>
    </row>
    <row r="8" spans="1:36" s="85" customFormat="1" ht="51" customHeight="1" x14ac:dyDescent="0.25">
      <c r="A8" s="84"/>
      <c r="B8" s="241" t="s">
        <v>232</v>
      </c>
      <c r="C8" s="238" t="s">
        <v>233</v>
      </c>
      <c r="D8" s="238" t="s">
        <v>234</v>
      </c>
      <c r="E8" s="238" t="s">
        <v>217</v>
      </c>
      <c r="F8" s="238" t="s">
        <v>235</v>
      </c>
      <c r="G8" s="238" t="s">
        <v>219</v>
      </c>
      <c r="H8" s="233" t="s">
        <v>41</v>
      </c>
      <c r="I8" s="233" t="s">
        <v>41</v>
      </c>
      <c r="J8" s="80" t="s">
        <v>236</v>
      </c>
      <c r="K8" s="80" t="s">
        <v>237</v>
      </c>
      <c r="L8" s="80" t="s">
        <v>137</v>
      </c>
      <c r="M8" s="81">
        <v>37</v>
      </c>
      <c r="N8" s="238" t="s">
        <v>223</v>
      </c>
      <c r="O8" s="238" t="s">
        <v>69</v>
      </c>
      <c r="P8" s="239" t="s">
        <v>225</v>
      </c>
      <c r="Q8" s="239" t="s">
        <v>226</v>
      </c>
      <c r="R8" s="239" t="s">
        <v>45</v>
      </c>
      <c r="S8" s="239" t="s">
        <v>131</v>
      </c>
      <c r="T8" s="228">
        <f>U8</f>
        <v>977500</v>
      </c>
      <c r="U8" s="228">
        <f>V8</f>
        <v>977500</v>
      </c>
      <c r="V8" s="228">
        <v>977500</v>
      </c>
      <c r="W8" s="228">
        <v>0</v>
      </c>
      <c r="X8" s="228">
        <v>0</v>
      </c>
      <c r="Y8" s="228">
        <v>0</v>
      </c>
      <c r="Z8" s="228">
        <v>0</v>
      </c>
      <c r="AA8" s="228">
        <v>0</v>
      </c>
      <c r="AB8" s="228">
        <v>172500</v>
      </c>
      <c r="AC8" s="228" t="s">
        <v>54</v>
      </c>
      <c r="AD8" s="228">
        <v>0</v>
      </c>
      <c r="AE8" s="228">
        <f>V8</f>
        <v>977500</v>
      </c>
      <c r="AF8" s="228">
        <v>0</v>
      </c>
      <c r="AG8" s="233"/>
      <c r="AH8" s="234" t="s">
        <v>227</v>
      </c>
      <c r="AI8" s="234" t="s">
        <v>228</v>
      </c>
      <c r="AJ8" s="249">
        <v>45322</v>
      </c>
    </row>
    <row r="9" spans="1:36" s="85" customFormat="1" ht="58.5" customHeight="1" thickBot="1" x14ac:dyDescent="0.3">
      <c r="A9" s="84"/>
      <c r="B9" s="280"/>
      <c r="C9" s="270"/>
      <c r="D9" s="270"/>
      <c r="E9" s="270"/>
      <c r="F9" s="270"/>
      <c r="G9" s="270"/>
      <c r="H9" s="275"/>
      <c r="I9" s="275"/>
      <c r="J9" s="86" t="s">
        <v>238</v>
      </c>
      <c r="K9" s="86" t="s">
        <v>239</v>
      </c>
      <c r="L9" s="86" t="s">
        <v>240</v>
      </c>
      <c r="M9" s="87">
        <v>37</v>
      </c>
      <c r="N9" s="270"/>
      <c r="O9" s="270"/>
      <c r="P9" s="272"/>
      <c r="Q9" s="272"/>
      <c r="R9" s="272"/>
      <c r="S9" s="272"/>
      <c r="T9" s="275"/>
      <c r="U9" s="268"/>
      <c r="V9" s="268"/>
      <c r="W9" s="268"/>
      <c r="X9" s="268"/>
      <c r="Y9" s="268"/>
      <c r="Z9" s="268"/>
      <c r="AA9" s="268"/>
      <c r="AB9" s="268"/>
      <c r="AC9" s="268"/>
      <c r="AD9" s="268"/>
      <c r="AE9" s="268"/>
      <c r="AF9" s="268"/>
      <c r="AG9" s="275"/>
      <c r="AH9" s="277"/>
      <c r="AI9" s="277"/>
      <c r="AJ9" s="278"/>
    </row>
    <row r="10" spans="1:36" s="85" customFormat="1" ht="47.65" customHeight="1" x14ac:dyDescent="0.25">
      <c r="A10" s="84"/>
      <c r="B10" s="241" t="s">
        <v>241</v>
      </c>
      <c r="C10" s="238" t="s">
        <v>242</v>
      </c>
      <c r="D10" s="238" t="s">
        <v>216</v>
      </c>
      <c r="E10" s="238" t="s">
        <v>217</v>
      </c>
      <c r="F10" s="238" t="s">
        <v>243</v>
      </c>
      <c r="G10" s="238" t="s">
        <v>219</v>
      </c>
      <c r="H10" s="233" t="s">
        <v>41</v>
      </c>
      <c r="I10" s="233" t="s">
        <v>41</v>
      </c>
      <c r="J10" s="80" t="s">
        <v>220</v>
      </c>
      <c r="K10" s="80" t="s">
        <v>221</v>
      </c>
      <c r="L10" s="80" t="s">
        <v>222</v>
      </c>
      <c r="M10" s="81">
        <v>30</v>
      </c>
      <c r="N10" s="238" t="s">
        <v>223</v>
      </c>
      <c r="O10" s="238" t="s">
        <v>69</v>
      </c>
      <c r="P10" s="239" t="s">
        <v>225</v>
      </c>
      <c r="Q10" s="239" t="s">
        <v>226</v>
      </c>
      <c r="R10" s="239" t="s">
        <v>45</v>
      </c>
      <c r="S10" s="239" t="s">
        <v>131</v>
      </c>
      <c r="T10" s="228">
        <f>U10+U12</f>
        <v>2462620</v>
      </c>
      <c r="U10" s="228">
        <f>V10</f>
        <v>1360000</v>
      </c>
      <c r="V10" s="228">
        <v>1360000</v>
      </c>
      <c r="W10" s="228">
        <v>0</v>
      </c>
      <c r="X10" s="228">
        <v>0</v>
      </c>
      <c r="Y10" s="228">
        <v>0</v>
      </c>
      <c r="Z10" s="228">
        <v>0</v>
      </c>
      <c r="AA10" s="228">
        <v>0</v>
      </c>
      <c r="AB10" s="228">
        <v>240000</v>
      </c>
      <c r="AC10" s="228" t="s">
        <v>54</v>
      </c>
      <c r="AD10" s="228">
        <v>0</v>
      </c>
      <c r="AE10" s="228">
        <f>V10</f>
        <v>1360000</v>
      </c>
      <c r="AF10" s="228">
        <v>0</v>
      </c>
      <c r="AG10" s="233"/>
      <c r="AH10" s="234" t="s">
        <v>244</v>
      </c>
      <c r="AI10" s="234" t="s">
        <v>245</v>
      </c>
      <c r="AJ10" s="249">
        <v>45336</v>
      </c>
    </row>
    <row r="11" spans="1:36" s="85" customFormat="1" ht="58.5" customHeight="1" x14ac:dyDescent="0.25">
      <c r="A11" s="84"/>
      <c r="B11" s="254"/>
      <c r="C11" s="229"/>
      <c r="D11" s="229"/>
      <c r="E11" s="229"/>
      <c r="F11" s="229"/>
      <c r="G11" s="229"/>
      <c r="H11" s="231"/>
      <c r="I11" s="231"/>
      <c r="J11" s="88" t="s">
        <v>229</v>
      </c>
      <c r="K11" s="88" t="s">
        <v>230</v>
      </c>
      <c r="L11" s="88" t="s">
        <v>231</v>
      </c>
      <c r="M11" s="89">
        <v>30</v>
      </c>
      <c r="N11" s="229"/>
      <c r="O11" s="229"/>
      <c r="P11" s="246"/>
      <c r="Q11" s="246"/>
      <c r="R11" s="246"/>
      <c r="S11" s="246"/>
      <c r="T11" s="231"/>
      <c r="U11" s="223"/>
      <c r="V11" s="223"/>
      <c r="W11" s="223"/>
      <c r="X11" s="223"/>
      <c r="Y11" s="223"/>
      <c r="Z11" s="223"/>
      <c r="AA11" s="223"/>
      <c r="AB11" s="223"/>
      <c r="AC11" s="223"/>
      <c r="AD11" s="223"/>
      <c r="AE11" s="223"/>
      <c r="AF11" s="223"/>
      <c r="AG11" s="231"/>
      <c r="AH11" s="253"/>
      <c r="AI11" s="253"/>
      <c r="AJ11" s="252"/>
    </row>
    <row r="12" spans="1:36" s="85" customFormat="1" ht="51" customHeight="1" x14ac:dyDescent="0.25">
      <c r="A12" s="84"/>
      <c r="B12" s="254"/>
      <c r="C12" s="229"/>
      <c r="D12" s="229"/>
      <c r="E12" s="229"/>
      <c r="F12" s="229" t="s">
        <v>246</v>
      </c>
      <c r="G12" s="229"/>
      <c r="H12" s="231" t="s">
        <v>41</v>
      </c>
      <c r="I12" s="231" t="s">
        <v>41</v>
      </c>
      <c r="J12" s="88" t="s">
        <v>220</v>
      </c>
      <c r="K12" s="88" t="s">
        <v>221</v>
      </c>
      <c r="L12" s="88" t="s">
        <v>222</v>
      </c>
      <c r="M12" s="89">
        <v>24</v>
      </c>
      <c r="N12" s="229" t="s">
        <v>223</v>
      </c>
      <c r="O12" s="229" t="s">
        <v>69</v>
      </c>
      <c r="P12" s="246" t="s">
        <v>225</v>
      </c>
      <c r="Q12" s="246" t="s">
        <v>226</v>
      </c>
      <c r="R12" s="246" t="s">
        <v>45</v>
      </c>
      <c r="S12" s="246" t="s">
        <v>131</v>
      </c>
      <c r="T12" s="231"/>
      <c r="U12" s="223">
        <f>V12</f>
        <v>1102620</v>
      </c>
      <c r="V12" s="223">
        <v>1102620</v>
      </c>
      <c r="W12" s="223">
        <v>0</v>
      </c>
      <c r="X12" s="223">
        <v>0</v>
      </c>
      <c r="Y12" s="223">
        <v>0</v>
      </c>
      <c r="Z12" s="223">
        <v>0</v>
      </c>
      <c r="AA12" s="223">
        <v>0</v>
      </c>
      <c r="AB12" s="223">
        <v>194580</v>
      </c>
      <c r="AC12" s="223" t="s">
        <v>54</v>
      </c>
      <c r="AD12" s="223">
        <v>0</v>
      </c>
      <c r="AE12" s="223">
        <f>V12</f>
        <v>1102620</v>
      </c>
      <c r="AF12" s="223">
        <v>0</v>
      </c>
      <c r="AG12" s="231"/>
      <c r="AH12" s="253"/>
      <c r="AI12" s="253"/>
      <c r="AJ12" s="252"/>
    </row>
    <row r="13" spans="1:36" s="85" customFormat="1" ht="58.5" customHeight="1" thickBot="1" x14ac:dyDescent="0.3">
      <c r="A13" s="84"/>
      <c r="B13" s="242"/>
      <c r="C13" s="230"/>
      <c r="D13" s="230"/>
      <c r="E13" s="230"/>
      <c r="F13" s="230"/>
      <c r="G13" s="230"/>
      <c r="H13" s="232"/>
      <c r="I13" s="232"/>
      <c r="J13" s="82" t="s">
        <v>229</v>
      </c>
      <c r="K13" s="82" t="s">
        <v>230</v>
      </c>
      <c r="L13" s="82" t="s">
        <v>231</v>
      </c>
      <c r="M13" s="83">
        <v>24</v>
      </c>
      <c r="N13" s="230"/>
      <c r="O13" s="230"/>
      <c r="P13" s="240"/>
      <c r="Q13" s="240"/>
      <c r="R13" s="240"/>
      <c r="S13" s="240"/>
      <c r="T13" s="232"/>
      <c r="U13" s="224"/>
      <c r="V13" s="224"/>
      <c r="W13" s="224"/>
      <c r="X13" s="224"/>
      <c r="Y13" s="224"/>
      <c r="Z13" s="224"/>
      <c r="AA13" s="224"/>
      <c r="AB13" s="224"/>
      <c r="AC13" s="224"/>
      <c r="AD13" s="224"/>
      <c r="AE13" s="224"/>
      <c r="AF13" s="224"/>
      <c r="AG13" s="232"/>
      <c r="AH13" s="235"/>
      <c r="AI13" s="235"/>
      <c r="AJ13" s="250"/>
    </row>
    <row r="14" spans="1:36" s="85" customFormat="1" ht="47.1" customHeight="1" x14ac:dyDescent="0.25">
      <c r="A14" s="84"/>
      <c r="B14" s="226" t="s">
        <v>247</v>
      </c>
      <c r="C14" s="221" t="s">
        <v>248</v>
      </c>
      <c r="D14" s="221" t="s">
        <v>216</v>
      </c>
      <c r="E14" s="221" t="s">
        <v>217</v>
      </c>
      <c r="F14" s="229" t="s">
        <v>249</v>
      </c>
      <c r="G14" s="221" t="s">
        <v>219</v>
      </c>
      <c r="H14" s="231" t="s">
        <v>41</v>
      </c>
      <c r="I14" s="231" t="s">
        <v>41</v>
      </c>
      <c r="J14" s="88" t="s">
        <v>220</v>
      </c>
      <c r="K14" s="88" t="s">
        <v>221</v>
      </c>
      <c r="L14" s="88" t="s">
        <v>222</v>
      </c>
      <c r="M14" s="89">
        <v>4</v>
      </c>
      <c r="N14" s="229" t="s">
        <v>223</v>
      </c>
      <c r="O14" s="229" t="s">
        <v>61</v>
      </c>
      <c r="P14" s="246" t="s">
        <v>225</v>
      </c>
      <c r="Q14" s="246" t="s">
        <v>226</v>
      </c>
      <c r="R14" s="246" t="s">
        <v>45</v>
      </c>
      <c r="S14" s="246" t="s">
        <v>131</v>
      </c>
      <c r="T14" s="223">
        <f>V14</f>
        <v>127500</v>
      </c>
      <c r="U14" s="223">
        <f>V14</f>
        <v>127500</v>
      </c>
      <c r="V14" s="223">
        <v>127500</v>
      </c>
      <c r="W14" s="223">
        <v>0</v>
      </c>
      <c r="X14" s="223">
        <v>0</v>
      </c>
      <c r="Y14" s="223">
        <v>0</v>
      </c>
      <c r="Z14" s="223">
        <v>0</v>
      </c>
      <c r="AA14" s="223">
        <v>0</v>
      </c>
      <c r="AB14" s="223">
        <v>22500</v>
      </c>
      <c r="AC14" s="223" t="s">
        <v>54</v>
      </c>
      <c r="AD14" s="223">
        <v>0</v>
      </c>
      <c r="AE14" s="223">
        <f>V14</f>
        <v>127500</v>
      </c>
      <c r="AF14" s="223">
        <v>0</v>
      </c>
      <c r="AG14" s="223"/>
      <c r="AH14" s="253">
        <v>45383</v>
      </c>
      <c r="AI14" s="211">
        <v>45444</v>
      </c>
      <c r="AJ14" s="276">
        <v>45392</v>
      </c>
    </row>
    <row r="15" spans="1:36" s="85" customFormat="1" ht="58.5" customHeight="1" thickBot="1" x14ac:dyDescent="0.3">
      <c r="A15" s="84"/>
      <c r="B15" s="227"/>
      <c r="C15" s="222"/>
      <c r="D15" s="222"/>
      <c r="E15" s="222"/>
      <c r="F15" s="229"/>
      <c r="G15" s="222"/>
      <c r="H15" s="231"/>
      <c r="I15" s="231"/>
      <c r="J15" s="88" t="s">
        <v>229</v>
      </c>
      <c r="K15" s="88" t="s">
        <v>230</v>
      </c>
      <c r="L15" s="88" t="s">
        <v>231</v>
      </c>
      <c r="M15" s="89">
        <v>4</v>
      </c>
      <c r="N15" s="229"/>
      <c r="O15" s="229"/>
      <c r="P15" s="246"/>
      <c r="Q15" s="246"/>
      <c r="R15" s="246"/>
      <c r="S15" s="246"/>
      <c r="T15" s="231"/>
      <c r="U15" s="223"/>
      <c r="V15" s="223"/>
      <c r="W15" s="223"/>
      <c r="X15" s="223"/>
      <c r="Y15" s="223"/>
      <c r="Z15" s="223"/>
      <c r="AA15" s="223"/>
      <c r="AB15" s="223"/>
      <c r="AC15" s="223"/>
      <c r="AD15" s="223"/>
      <c r="AE15" s="223"/>
      <c r="AF15" s="223"/>
      <c r="AG15" s="223"/>
      <c r="AH15" s="253"/>
      <c r="AI15" s="265"/>
      <c r="AJ15" s="252"/>
    </row>
    <row r="16" spans="1:36" s="85" customFormat="1" ht="42" customHeight="1" x14ac:dyDescent="0.25">
      <c r="A16" s="84"/>
      <c r="B16" s="241" t="s">
        <v>250</v>
      </c>
      <c r="C16" s="238" t="s">
        <v>251</v>
      </c>
      <c r="D16" s="238" t="s">
        <v>234</v>
      </c>
      <c r="E16" s="238" t="s">
        <v>217</v>
      </c>
      <c r="F16" s="238" t="s">
        <v>252</v>
      </c>
      <c r="G16" s="238" t="s">
        <v>219</v>
      </c>
      <c r="H16" s="233" t="s">
        <v>41</v>
      </c>
      <c r="I16" s="233" t="s">
        <v>41</v>
      </c>
      <c r="J16" s="80" t="s">
        <v>236</v>
      </c>
      <c r="K16" s="80" t="s">
        <v>237</v>
      </c>
      <c r="L16" s="80" t="s">
        <v>137</v>
      </c>
      <c r="M16" s="81">
        <v>28</v>
      </c>
      <c r="N16" s="238" t="s">
        <v>223</v>
      </c>
      <c r="O16" s="238" t="s">
        <v>82</v>
      </c>
      <c r="P16" s="239" t="s">
        <v>225</v>
      </c>
      <c r="Q16" s="239" t="s">
        <v>226</v>
      </c>
      <c r="R16" s="239" t="s">
        <v>45</v>
      </c>
      <c r="S16" s="239" t="s">
        <v>131</v>
      </c>
      <c r="T16" s="228">
        <f>U16</f>
        <v>384738</v>
      </c>
      <c r="U16" s="228">
        <f>V16</f>
        <v>384738</v>
      </c>
      <c r="V16" s="228">
        <v>384738</v>
      </c>
      <c r="W16" s="228">
        <v>0</v>
      </c>
      <c r="X16" s="228">
        <v>0</v>
      </c>
      <c r="Y16" s="228">
        <v>0</v>
      </c>
      <c r="Z16" s="228">
        <v>0</v>
      </c>
      <c r="AA16" s="228">
        <v>0</v>
      </c>
      <c r="AB16" s="228">
        <v>67895.960000000006</v>
      </c>
      <c r="AC16" s="228" t="s">
        <v>54</v>
      </c>
      <c r="AD16" s="228">
        <v>0</v>
      </c>
      <c r="AE16" s="228">
        <f>V16</f>
        <v>384738</v>
      </c>
      <c r="AF16" s="228">
        <v>0</v>
      </c>
      <c r="AG16" s="233"/>
      <c r="AH16" s="234">
        <v>45383</v>
      </c>
      <c r="AI16" s="234">
        <v>45444</v>
      </c>
      <c r="AJ16" s="249">
        <v>45392</v>
      </c>
    </row>
    <row r="17" spans="1:36" s="85" customFormat="1" ht="50.65" customHeight="1" thickBot="1" x14ac:dyDescent="0.3">
      <c r="A17" s="84"/>
      <c r="B17" s="242"/>
      <c r="C17" s="230"/>
      <c r="D17" s="230"/>
      <c r="E17" s="230"/>
      <c r="F17" s="230"/>
      <c r="G17" s="230"/>
      <c r="H17" s="232"/>
      <c r="I17" s="232"/>
      <c r="J17" s="82" t="s">
        <v>238</v>
      </c>
      <c r="K17" s="82" t="s">
        <v>239</v>
      </c>
      <c r="L17" s="82" t="s">
        <v>240</v>
      </c>
      <c r="M17" s="83">
        <v>28</v>
      </c>
      <c r="N17" s="230"/>
      <c r="O17" s="230"/>
      <c r="P17" s="240"/>
      <c r="Q17" s="240"/>
      <c r="R17" s="240"/>
      <c r="S17" s="240"/>
      <c r="T17" s="232"/>
      <c r="U17" s="224"/>
      <c r="V17" s="224"/>
      <c r="W17" s="224"/>
      <c r="X17" s="224"/>
      <c r="Y17" s="224"/>
      <c r="Z17" s="224"/>
      <c r="AA17" s="224"/>
      <c r="AB17" s="224"/>
      <c r="AC17" s="224"/>
      <c r="AD17" s="224"/>
      <c r="AE17" s="224"/>
      <c r="AF17" s="224"/>
      <c r="AG17" s="232"/>
      <c r="AH17" s="235"/>
      <c r="AI17" s="235"/>
      <c r="AJ17" s="250"/>
    </row>
    <row r="18" spans="1:36" s="85" customFormat="1" ht="49.5" customHeight="1" x14ac:dyDescent="0.25">
      <c r="A18" s="84"/>
      <c r="B18" s="241" t="s">
        <v>253</v>
      </c>
      <c r="C18" s="238" t="s">
        <v>254</v>
      </c>
      <c r="D18" s="238" t="s">
        <v>216</v>
      </c>
      <c r="E18" s="238" t="s">
        <v>217</v>
      </c>
      <c r="F18" s="238" t="s">
        <v>255</v>
      </c>
      <c r="G18" s="238" t="s">
        <v>219</v>
      </c>
      <c r="H18" s="233" t="s">
        <v>41</v>
      </c>
      <c r="I18" s="233" t="s">
        <v>41</v>
      </c>
      <c r="J18" s="80" t="s">
        <v>220</v>
      </c>
      <c r="K18" s="80" t="s">
        <v>221</v>
      </c>
      <c r="L18" s="80" t="s">
        <v>222</v>
      </c>
      <c r="M18" s="81">
        <v>20</v>
      </c>
      <c r="N18" s="238" t="s">
        <v>223</v>
      </c>
      <c r="O18" s="238" t="s">
        <v>61</v>
      </c>
      <c r="P18" s="239" t="s">
        <v>225</v>
      </c>
      <c r="Q18" s="239" t="s">
        <v>226</v>
      </c>
      <c r="R18" s="239" t="s">
        <v>45</v>
      </c>
      <c r="S18" s="239" t="s">
        <v>131</v>
      </c>
      <c r="T18" s="228">
        <f>U18+U20</f>
        <v>2890000</v>
      </c>
      <c r="U18" s="228">
        <f>V18</f>
        <v>1190000</v>
      </c>
      <c r="V18" s="228">
        <v>1190000</v>
      </c>
      <c r="W18" s="228">
        <v>0</v>
      </c>
      <c r="X18" s="228">
        <v>0</v>
      </c>
      <c r="Y18" s="228">
        <v>0</v>
      </c>
      <c r="Z18" s="228">
        <v>0</v>
      </c>
      <c r="AA18" s="228">
        <v>0</v>
      </c>
      <c r="AB18" s="228">
        <v>210000</v>
      </c>
      <c r="AC18" s="228" t="s">
        <v>54</v>
      </c>
      <c r="AD18" s="228">
        <v>0</v>
      </c>
      <c r="AE18" s="228">
        <f>V18</f>
        <v>1190000</v>
      </c>
      <c r="AF18" s="228">
        <v>0</v>
      </c>
      <c r="AG18" s="233"/>
      <c r="AH18" s="234">
        <v>45474</v>
      </c>
      <c r="AI18" s="234">
        <v>45536</v>
      </c>
      <c r="AJ18" s="251" t="s">
        <v>693</v>
      </c>
    </row>
    <row r="19" spans="1:36" s="85" customFormat="1" ht="59.1" customHeight="1" x14ac:dyDescent="0.25">
      <c r="A19" s="84"/>
      <c r="B19" s="254"/>
      <c r="C19" s="229"/>
      <c r="D19" s="229"/>
      <c r="E19" s="229"/>
      <c r="F19" s="229"/>
      <c r="G19" s="229"/>
      <c r="H19" s="231"/>
      <c r="I19" s="231"/>
      <c r="J19" s="88" t="s">
        <v>229</v>
      </c>
      <c r="K19" s="88" t="s">
        <v>230</v>
      </c>
      <c r="L19" s="88" t="s">
        <v>231</v>
      </c>
      <c r="M19" s="89">
        <v>20</v>
      </c>
      <c r="N19" s="229"/>
      <c r="O19" s="229"/>
      <c r="P19" s="246"/>
      <c r="Q19" s="246"/>
      <c r="R19" s="246"/>
      <c r="S19" s="246"/>
      <c r="T19" s="231"/>
      <c r="U19" s="223"/>
      <c r="V19" s="223"/>
      <c r="W19" s="223"/>
      <c r="X19" s="223"/>
      <c r="Y19" s="223"/>
      <c r="Z19" s="223"/>
      <c r="AA19" s="223"/>
      <c r="AB19" s="223"/>
      <c r="AC19" s="223"/>
      <c r="AD19" s="223"/>
      <c r="AE19" s="223"/>
      <c r="AF19" s="223"/>
      <c r="AG19" s="231"/>
      <c r="AH19" s="253"/>
      <c r="AI19" s="253"/>
      <c r="AJ19" s="252"/>
    </row>
    <row r="20" spans="1:36" s="85" customFormat="1" ht="48" customHeight="1" x14ac:dyDescent="0.25">
      <c r="A20" s="84"/>
      <c r="B20" s="254"/>
      <c r="C20" s="229"/>
      <c r="D20" s="229"/>
      <c r="E20" s="229"/>
      <c r="F20" s="260" t="s">
        <v>698</v>
      </c>
      <c r="G20" s="229"/>
      <c r="H20" s="262" t="s">
        <v>41</v>
      </c>
      <c r="I20" s="262" t="s">
        <v>41</v>
      </c>
      <c r="J20" s="167" t="s">
        <v>220</v>
      </c>
      <c r="K20" s="167" t="s">
        <v>221</v>
      </c>
      <c r="L20" s="167" t="s">
        <v>222</v>
      </c>
      <c r="M20" s="168">
        <v>15</v>
      </c>
      <c r="N20" s="260" t="s">
        <v>223</v>
      </c>
      <c r="O20" s="260" t="s">
        <v>61</v>
      </c>
      <c r="P20" s="260" t="s">
        <v>225</v>
      </c>
      <c r="Q20" s="260" t="s">
        <v>226</v>
      </c>
      <c r="R20" s="260" t="s">
        <v>45</v>
      </c>
      <c r="S20" s="260" t="s">
        <v>131</v>
      </c>
      <c r="T20" s="231"/>
      <c r="U20" s="255">
        <f>V20</f>
        <v>1700000</v>
      </c>
      <c r="V20" s="255">
        <v>1700000</v>
      </c>
      <c r="W20" s="255">
        <v>0</v>
      </c>
      <c r="X20" s="255">
        <v>0</v>
      </c>
      <c r="Y20" s="255">
        <v>0</v>
      </c>
      <c r="Z20" s="255">
        <v>0</v>
      </c>
      <c r="AA20" s="255">
        <v>0</v>
      </c>
      <c r="AB20" s="255">
        <v>300000</v>
      </c>
      <c r="AC20" s="255" t="s">
        <v>54</v>
      </c>
      <c r="AD20" s="255">
        <v>0</v>
      </c>
      <c r="AE20" s="255">
        <f>V20</f>
        <v>1700000</v>
      </c>
      <c r="AF20" s="255">
        <v>0</v>
      </c>
      <c r="AG20" s="231"/>
      <c r="AH20" s="253"/>
      <c r="AI20" s="253"/>
      <c r="AJ20" s="252"/>
    </row>
    <row r="21" spans="1:36" s="85" customFormat="1" ht="60.6" customHeight="1" thickBot="1" x14ac:dyDescent="0.3">
      <c r="A21" s="84"/>
      <c r="B21" s="242"/>
      <c r="C21" s="230"/>
      <c r="D21" s="230"/>
      <c r="E21" s="230"/>
      <c r="F21" s="261"/>
      <c r="G21" s="230"/>
      <c r="H21" s="263"/>
      <c r="I21" s="263"/>
      <c r="J21" s="169" t="s">
        <v>229</v>
      </c>
      <c r="K21" s="169" t="s">
        <v>230</v>
      </c>
      <c r="L21" s="169" t="s">
        <v>231</v>
      </c>
      <c r="M21" s="170">
        <v>15</v>
      </c>
      <c r="N21" s="261"/>
      <c r="O21" s="261"/>
      <c r="P21" s="261"/>
      <c r="Q21" s="261"/>
      <c r="R21" s="261"/>
      <c r="S21" s="261"/>
      <c r="T21" s="232"/>
      <c r="U21" s="256"/>
      <c r="V21" s="256"/>
      <c r="W21" s="256"/>
      <c r="X21" s="256"/>
      <c r="Y21" s="256"/>
      <c r="Z21" s="256"/>
      <c r="AA21" s="256"/>
      <c r="AB21" s="256"/>
      <c r="AC21" s="256"/>
      <c r="AD21" s="256"/>
      <c r="AE21" s="256"/>
      <c r="AF21" s="256"/>
      <c r="AG21" s="232"/>
      <c r="AH21" s="235"/>
      <c r="AI21" s="235"/>
      <c r="AJ21" s="250"/>
    </row>
    <row r="22" spans="1:36" s="85" customFormat="1" ht="58.5" customHeight="1" x14ac:dyDescent="0.25">
      <c r="A22" s="84"/>
      <c r="B22" s="241" t="s">
        <v>257</v>
      </c>
      <c r="C22" s="238" t="s">
        <v>258</v>
      </c>
      <c r="D22" s="238" t="s">
        <v>234</v>
      </c>
      <c r="E22" s="238" t="s">
        <v>217</v>
      </c>
      <c r="F22" s="238" t="s">
        <v>259</v>
      </c>
      <c r="G22" s="238" t="s">
        <v>219</v>
      </c>
      <c r="H22" s="233" t="s">
        <v>41</v>
      </c>
      <c r="I22" s="233" t="s">
        <v>41</v>
      </c>
      <c r="J22" s="80" t="s">
        <v>236</v>
      </c>
      <c r="K22" s="80" t="s">
        <v>237</v>
      </c>
      <c r="L22" s="80" t="s">
        <v>137</v>
      </c>
      <c r="M22" s="81">
        <v>20</v>
      </c>
      <c r="N22" s="238" t="s">
        <v>223</v>
      </c>
      <c r="O22" s="238" t="s">
        <v>61</v>
      </c>
      <c r="P22" s="239" t="s">
        <v>225</v>
      </c>
      <c r="Q22" s="239" t="s">
        <v>226</v>
      </c>
      <c r="R22" s="239" t="s">
        <v>45</v>
      </c>
      <c r="S22" s="239" t="s">
        <v>131</v>
      </c>
      <c r="T22" s="228">
        <f>U22</f>
        <v>805800</v>
      </c>
      <c r="U22" s="228">
        <f>V22</f>
        <v>805800</v>
      </c>
      <c r="V22" s="228">
        <v>805800</v>
      </c>
      <c r="W22" s="228">
        <v>0</v>
      </c>
      <c r="X22" s="228">
        <v>0</v>
      </c>
      <c r="Y22" s="228">
        <v>0</v>
      </c>
      <c r="Z22" s="228">
        <v>0</v>
      </c>
      <c r="AA22" s="228">
        <v>0</v>
      </c>
      <c r="AB22" s="228">
        <v>142200</v>
      </c>
      <c r="AC22" s="228" t="s">
        <v>54</v>
      </c>
      <c r="AD22" s="228">
        <v>0</v>
      </c>
      <c r="AE22" s="228">
        <f>V22</f>
        <v>805800</v>
      </c>
      <c r="AF22" s="228">
        <v>0</v>
      </c>
      <c r="AG22" s="233"/>
      <c r="AH22" s="234">
        <v>45474</v>
      </c>
      <c r="AI22" s="234">
        <v>45536</v>
      </c>
      <c r="AJ22" s="251" t="s">
        <v>694</v>
      </c>
    </row>
    <row r="23" spans="1:36" s="85" customFormat="1" ht="43.5" customHeight="1" thickBot="1" x14ac:dyDescent="0.3">
      <c r="A23" s="84"/>
      <c r="B23" s="242"/>
      <c r="C23" s="230"/>
      <c r="D23" s="230"/>
      <c r="E23" s="230"/>
      <c r="F23" s="230"/>
      <c r="G23" s="230"/>
      <c r="H23" s="232"/>
      <c r="I23" s="232"/>
      <c r="J23" s="82" t="s">
        <v>238</v>
      </c>
      <c r="K23" s="82" t="s">
        <v>239</v>
      </c>
      <c r="L23" s="82" t="s">
        <v>240</v>
      </c>
      <c r="M23" s="83">
        <v>20</v>
      </c>
      <c r="N23" s="230"/>
      <c r="O23" s="230"/>
      <c r="P23" s="240"/>
      <c r="Q23" s="240"/>
      <c r="R23" s="240"/>
      <c r="S23" s="240"/>
      <c r="T23" s="232"/>
      <c r="U23" s="224"/>
      <c r="V23" s="224"/>
      <c r="W23" s="224"/>
      <c r="X23" s="224"/>
      <c r="Y23" s="224"/>
      <c r="Z23" s="224"/>
      <c r="AA23" s="224"/>
      <c r="AB23" s="224"/>
      <c r="AC23" s="224"/>
      <c r="AD23" s="224"/>
      <c r="AE23" s="224"/>
      <c r="AF23" s="224"/>
      <c r="AG23" s="232"/>
      <c r="AH23" s="235"/>
      <c r="AI23" s="235"/>
      <c r="AJ23" s="250"/>
    </row>
    <row r="24" spans="1:36" s="85" customFormat="1" ht="49.5" customHeight="1" x14ac:dyDescent="0.25">
      <c r="A24" s="84"/>
      <c r="B24" s="226" t="s">
        <v>260</v>
      </c>
      <c r="C24" s="221" t="s">
        <v>261</v>
      </c>
      <c r="D24" s="221" t="s">
        <v>216</v>
      </c>
      <c r="E24" s="221" t="s">
        <v>217</v>
      </c>
      <c r="F24" s="221" t="s">
        <v>448</v>
      </c>
      <c r="G24" s="221" t="s">
        <v>219</v>
      </c>
      <c r="H24" s="233" t="s">
        <v>41</v>
      </c>
      <c r="I24" s="233" t="s">
        <v>41</v>
      </c>
      <c r="J24" s="90" t="s">
        <v>220</v>
      </c>
      <c r="K24" s="90" t="s">
        <v>221</v>
      </c>
      <c r="L24" s="90" t="s">
        <v>222</v>
      </c>
      <c r="M24" s="91">
        <v>30</v>
      </c>
      <c r="N24" s="269" t="s">
        <v>223</v>
      </c>
      <c r="O24" s="269" t="s">
        <v>48</v>
      </c>
      <c r="P24" s="271" t="s">
        <v>225</v>
      </c>
      <c r="Q24" s="271" t="s">
        <v>226</v>
      </c>
      <c r="R24" s="271" t="s">
        <v>45</v>
      </c>
      <c r="S24" s="271" t="s">
        <v>131</v>
      </c>
      <c r="T24" s="217">
        <f>U24</f>
        <v>1711475</v>
      </c>
      <c r="U24" s="267">
        <f>V24</f>
        <v>1711475</v>
      </c>
      <c r="V24" s="267">
        <v>1711475</v>
      </c>
      <c r="W24" s="267">
        <v>0</v>
      </c>
      <c r="X24" s="267">
        <v>0</v>
      </c>
      <c r="Y24" s="267">
        <v>0</v>
      </c>
      <c r="Z24" s="267">
        <v>0</v>
      </c>
      <c r="AA24" s="267">
        <v>0</v>
      </c>
      <c r="AB24" s="267">
        <v>302025</v>
      </c>
      <c r="AC24" s="267" t="s">
        <v>54</v>
      </c>
      <c r="AD24" s="267">
        <v>0</v>
      </c>
      <c r="AE24" s="267">
        <f>V24</f>
        <v>1711475</v>
      </c>
      <c r="AF24" s="267">
        <v>0</v>
      </c>
      <c r="AG24" s="219"/>
      <c r="AH24" s="211" t="s">
        <v>262</v>
      </c>
      <c r="AI24" s="211" t="s">
        <v>263</v>
      </c>
      <c r="AJ24" s="257">
        <v>45545</v>
      </c>
    </row>
    <row r="25" spans="1:36" s="85" customFormat="1" ht="58.5" customHeight="1" thickBot="1" x14ac:dyDescent="0.3">
      <c r="A25" s="84"/>
      <c r="B25" s="273"/>
      <c r="C25" s="274"/>
      <c r="D25" s="274"/>
      <c r="E25" s="274"/>
      <c r="F25" s="274"/>
      <c r="G25" s="274"/>
      <c r="H25" s="275"/>
      <c r="I25" s="275"/>
      <c r="J25" s="86" t="s">
        <v>229</v>
      </c>
      <c r="K25" s="86" t="s">
        <v>230</v>
      </c>
      <c r="L25" s="86" t="s">
        <v>231</v>
      </c>
      <c r="M25" s="87">
        <v>30</v>
      </c>
      <c r="N25" s="270"/>
      <c r="O25" s="270"/>
      <c r="P25" s="272"/>
      <c r="Q25" s="272"/>
      <c r="R25" s="272"/>
      <c r="S25" s="272"/>
      <c r="T25" s="264"/>
      <c r="U25" s="268"/>
      <c r="V25" s="268"/>
      <c r="W25" s="268"/>
      <c r="X25" s="268"/>
      <c r="Y25" s="268"/>
      <c r="Z25" s="268"/>
      <c r="AA25" s="268"/>
      <c r="AB25" s="268"/>
      <c r="AC25" s="268"/>
      <c r="AD25" s="268"/>
      <c r="AE25" s="268"/>
      <c r="AF25" s="268"/>
      <c r="AG25" s="264"/>
      <c r="AH25" s="265"/>
      <c r="AI25" s="265"/>
      <c r="AJ25" s="266"/>
    </row>
    <row r="26" spans="1:36" s="85" customFormat="1" ht="56.1" customHeight="1" x14ac:dyDescent="0.25">
      <c r="A26" s="84"/>
      <c r="B26" s="241" t="s">
        <v>264</v>
      </c>
      <c r="C26" s="238" t="s">
        <v>265</v>
      </c>
      <c r="D26" s="238" t="s">
        <v>216</v>
      </c>
      <c r="E26" s="238" t="s">
        <v>217</v>
      </c>
      <c r="F26" s="238" t="s">
        <v>266</v>
      </c>
      <c r="G26" s="238" t="s">
        <v>219</v>
      </c>
      <c r="H26" s="233" t="s">
        <v>41</v>
      </c>
      <c r="I26" s="233" t="s">
        <v>41</v>
      </c>
      <c r="J26" s="80" t="s">
        <v>220</v>
      </c>
      <c r="K26" s="80" t="s">
        <v>221</v>
      </c>
      <c r="L26" s="80" t="s">
        <v>222</v>
      </c>
      <c r="M26" s="81">
        <v>48</v>
      </c>
      <c r="N26" s="238" t="s">
        <v>223</v>
      </c>
      <c r="O26" s="238" t="s">
        <v>82</v>
      </c>
      <c r="P26" s="239" t="s">
        <v>225</v>
      </c>
      <c r="Q26" s="239" t="s">
        <v>226</v>
      </c>
      <c r="R26" s="239" t="s">
        <v>45</v>
      </c>
      <c r="S26" s="239" t="s">
        <v>131</v>
      </c>
      <c r="T26" s="228">
        <f>U26</f>
        <v>3326050</v>
      </c>
      <c r="U26" s="228">
        <f>V26</f>
        <v>3326050</v>
      </c>
      <c r="V26" s="228">
        <v>3326050</v>
      </c>
      <c r="W26" s="228">
        <v>0</v>
      </c>
      <c r="X26" s="228">
        <v>0</v>
      </c>
      <c r="Y26" s="228">
        <v>0</v>
      </c>
      <c r="Z26" s="228">
        <v>0</v>
      </c>
      <c r="AA26" s="228">
        <v>0</v>
      </c>
      <c r="AB26" s="228">
        <v>586950</v>
      </c>
      <c r="AC26" s="228" t="s">
        <v>54</v>
      </c>
      <c r="AD26" s="228">
        <v>0</v>
      </c>
      <c r="AE26" s="228">
        <f>V26</f>
        <v>3326050</v>
      </c>
      <c r="AF26" s="228">
        <v>0</v>
      </c>
      <c r="AG26" s="233"/>
      <c r="AH26" s="234" t="s">
        <v>267</v>
      </c>
      <c r="AI26" s="234" t="s">
        <v>268</v>
      </c>
      <c r="AJ26" s="249">
        <v>45579</v>
      </c>
    </row>
    <row r="27" spans="1:36" s="85" customFormat="1" ht="63" customHeight="1" thickBot="1" x14ac:dyDescent="0.3">
      <c r="A27" s="84"/>
      <c r="B27" s="242"/>
      <c r="C27" s="230"/>
      <c r="D27" s="230"/>
      <c r="E27" s="230"/>
      <c r="F27" s="230"/>
      <c r="G27" s="230"/>
      <c r="H27" s="232"/>
      <c r="I27" s="232"/>
      <c r="J27" s="82" t="s">
        <v>229</v>
      </c>
      <c r="K27" s="82" t="s">
        <v>230</v>
      </c>
      <c r="L27" s="82" t="s">
        <v>231</v>
      </c>
      <c r="M27" s="83">
        <v>38</v>
      </c>
      <c r="N27" s="230"/>
      <c r="O27" s="230"/>
      <c r="P27" s="240"/>
      <c r="Q27" s="240"/>
      <c r="R27" s="240"/>
      <c r="S27" s="240"/>
      <c r="T27" s="232"/>
      <c r="U27" s="224"/>
      <c r="V27" s="224"/>
      <c r="W27" s="224"/>
      <c r="X27" s="224"/>
      <c r="Y27" s="224"/>
      <c r="Z27" s="224"/>
      <c r="AA27" s="224"/>
      <c r="AB27" s="224"/>
      <c r="AC27" s="224"/>
      <c r="AD27" s="224"/>
      <c r="AE27" s="224"/>
      <c r="AF27" s="224"/>
      <c r="AG27" s="232"/>
      <c r="AH27" s="235"/>
      <c r="AI27" s="235"/>
      <c r="AJ27" s="250"/>
    </row>
    <row r="28" spans="1:36" s="85" customFormat="1" ht="51" customHeight="1" x14ac:dyDescent="0.25">
      <c r="A28" s="84"/>
      <c r="B28" s="241" t="s">
        <v>269</v>
      </c>
      <c r="C28" s="238" t="s">
        <v>270</v>
      </c>
      <c r="D28" s="238" t="s">
        <v>234</v>
      </c>
      <c r="E28" s="238" t="s">
        <v>217</v>
      </c>
      <c r="F28" s="238" t="s">
        <v>271</v>
      </c>
      <c r="G28" s="238" t="s">
        <v>219</v>
      </c>
      <c r="H28" s="233" t="s">
        <v>41</v>
      </c>
      <c r="I28" s="233" t="s">
        <v>41</v>
      </c>
      <c r="J28" s="80" t="s">
        <v>236</v>
      </c>
      <c r="K28" s="80" t="s">
        <v>237</v>
      </c>
      <c r="L28" s="80" t="s">
        <v>137</v>
      </c>
      <c r="M28" s="81">
        <v>8</v>
      </c>
      <c r="N28" s="238" t="s">
        <v>223</v>
      </c>
      <c r="O28" s="238" t="s">
        <v>61</v>
      </c>
      <c r="P28" s="239" t="s">
        <v>225</v>
      </c>
      <c r="Q28" s="239" t="s">
        <v>226</v>
      </c>
      <c r="R28" s="239" t="s">
        <v>45</v>
      </c>
      <c r="S28" s="239" t="s">
        <v>131</v>
      </c>
      <c r="T28" s="228">
        <f>U28</f>
        <v>1955000</v>
      </c>
      <c r="U28" s="228">
        <f>V28</f>
        <v>1955000</v>
      </c>
      <c r="V28" s="228">
        <v>1955000</v>
      </c>
      <c r="W28" s="228">
        <v>0</v>
      </c>
      <c r="X28" s="228">
        <v>0</v>
      </c>
      <c r="Y28" s="228">
        <v>0</v>
      </c>
      <c r="Z28" s="228">
        <v>0</v>
      </c>
      <c r="AA28" s="228">
        <v>0</v>
      </c>
      <c r="AB28" s="228">
        <v>345000</v>
      </c>
      <c r="AC28" s="228" t="s">
        <v>54</v>
      </c>
      <c r="AD28" s="228">
        <v>0</v>
      </c>
      <c r="AE28" s="228">
        <f>V28</f>
        <v>1955000</v>
      </c>
      <c r="AF28" s="228">
        <v>0</v>
      </c>
      <c r="AG28" s="233"/>
      <c r="AH28" s="234" t="s">
        <v>267</v>
      </c>
      <c r="AI28" s="234" t="s">
        <v>268</v>
      </c>
      <c r="AJ28" s="249">
        <v>45574</v>
      </c>
    </row>
    <row r="29" spans="1:36" s="85" customFormat="1" ht="43.5" customHeight="1" thickBot="1" x14ac:dyDescent="0.3">
      <c r="A29" s="84"/>
      <c r="B29" s="242"/>
      <c r="C29" s="230"/>
      <c r="D29" s="230"/>
      <c r="E29" s="230"/>
      <c r="F29" s="230"/>
      <c r="G29" s="230"/>
      <c r="H29" s="232"/>
      <c r="I29" s="232"/>
      <c r="J29" s="82" t="s">
        <v>238</v>
      </c>
      <c r="K29" s="82" t="s">
        <v>239</v>
      </c>
      <c r="L29" s="82" t="s">
        <v>240</v>
      </c>
      <c r="M29" s="83">
        <v>8</v>
      </c>
      <c r="N29" s="230"/>
      <c r="O29" s="230"/>
      <c r="P29" s="240"/>
      <c r="Q29" s="240"/>
      <c r="R29" s="240"/>
      <c r="S29" s="240"/>
      <c r="T29" s="232"/>
      <c r="U29" s="224"/>
      <c r="V29" s="224"/>
      <c r="W29" s="224"/>
      <c r="X29" s="224"/>
      <c r="Y29" s="224"/>
      <c r="Z29" s="224"/>
      <c r="AA29" s="224"/>
      <c r="AB29" s="224"/>
      <c r="AC29" s="224"/>
      <c r="AD29" s="224"/>
      <c r="AE29" s="224"/>
      <c r="AF29" s="224"/>
      <c r="AG29" s="232"/>
      <c r="AH29" s="235"/>
      <c r="AI29" s="235"/>
      <c r="AJ29" s="250"/>
    </row>
    <row r="30" spans="1:36" s="85" customFormat="1" ht="51" customHeight="1" x14ac:dyDescent="0.25">
      <c r="A30" s="84"/>
      <c r="B30" s="241" t="s">
        <v>272</v>
      </c>
      <c r="C30" s="238" t="s">
        <v>273</v>
      </c>
      <c r="D30" s="238" t="s">
        <v>216</v>
      </c>
      <c r="E30" s="238" t="s">
        <v>217</v>
      </c>
      <c r="F30" s="238" t="s">
        <v>274</v>
      </c>
      <c r="G30" s="238" t="s">
        <v>219</v>
      </c>
      <c r="H30" s="233" t="s">
        <v>41</v>
      </c>
      <c r="I30" s="233" t="s">
        <v>41</v>
      </c>
      <c r="J30" s="80" t="s">
        <v>220</v>
      </c>
      <c r="K30" s="80" t="s">
        <v>221</v>
      </c>
      <c r="L30" s="80" t="s">
        <v>222</v>
      </c>
      <c r="M30" s="81">
        <v>51</v>
      </c>
      <c r="N30" s="238" t="s">
        <v>223</v>
      </c>
      <c r="O30" s="238" t="s">
        <v>74</v>
      </c>
      <c r="P30" s="239" t="s">
        <v>225</v>
      </c>
      <c r="Q30" s="239" t="s">
        <v>226</v>
      </c>
      <c r="R30" s="239" t="s">
        <v>45</v>
      </c>
      <c r="S30" s="239" t="s">
        <v>131</v>
      </c>
      <c r="T30" s="228">
        <f>U30</f>
        <v>2260998.35</v>
      </c>
      <c r="U30" s="228">
        <f>V30</f>
        <v>2260998.35</v>
      </c>
      <c r="V30" s="228">
        <v>2260998.35</v>
      </c>
      <c r="W30" s="228">
        <v>0</v>
      </c>
      <c r="X30" s="228">
        <v>0</v>
      </c>
      <c r="Y30" s="228">
        <v>0</v>
      </c>
      <c r="Z30" s="228">
        <v>0</v>
      </c>
      <c r="AA30" s="228">
        <v>0</v>
      </c>
      <c r="AB30" s="228">
        <v>398999.72</v>
      </c>
      <c r="AC30" s="228" t="s">
        <v>54</v>
      </c>
      <c r="AD30" s="228">
        <v>0</v>
      </c>
      <c r="AE30" s="228">
        <f>V30</f>
        <v>2260998.35</v>
      </c>
      <c r="AF30" s="228">
        <v>0</v>
      </c>
      <c r="AG30" s="233"/>
      <c r="AH30" s="234" t="s">
        <v>719</v>
      </c>
      <c r="AI30" s="234" t="s">
        <v>722</v>
      </c>
      <c r="AJ30" s="257">
        <v>45667</v>
      </c>
    </row>
    <row r="31" spans="1:36" s="85" customFormat="1" ht="60" customHeight="1" x14ac:dyDescent="0.25">
      <c r="A31" s="84"/>
      <c r="B31" s="254"/>
      <c r="C31" s="229"/>
      <c r="D31" s="229"/>
      <c r="E31" s="229"/>
      <c r="F31" s="229"/>
      <c r="G31" s="229"/>
      <c r="H31" s="231"/>
      <c r="I31" s="231"/>
      <c r="J31" s="88" t="s">
        <v>229</v>
      </c>
      <c r="K31" s="88" t="s">
        <v>230</v>
      </c>
      <c r="L31" s="88" t="s">
        <v>231</v>
      </c>
      <c r="M31" s="89">
        <v>51</v>
      </c>
      <c r="N31" s="229"/>
      <c r="O31" s="229"/>
      <c r="P31" s="246"/>
      <c r="Q31" s="246"/>
      <c r="R31" s="246"/>
      <c r="S31" s="246"/>
      <c r="T31" s="223"/>
      <c r="U31" s="223"/>
      <c r="V31" s="223"/>
      <c r="W31" s="223"/>
      <c r="X31" s="223"/>
      <c r="Y31" s="223"/>
      <c r="Z31" s="223"/>
      <c r="AA31" s="223"/>
      <c r="AB31" s="223"/>
      <c r="AC31" s="223"/>
      <c r="AD31" s="223"/>
      <c r="AE31" s="223"/>
      <c r="AF31" s="223"/>
      <c r="AG31" s="231"/>
      <c r="AH31" s="253"/>
      <c r="AI31" s="253"/>
      <c r="AJ31" s="258"/>
    </row>
    <row r="32" spans="1:36" s="85" customFormat="1" ht="51" customHeight="1" x14ac:dyDescent="0.25">
      <c r="A32" s="84"/>
      <c r="B32" s="254"/>
      <c r="C32" s="229"/>
      <c r="D32" s="229"/>
      <c r="E32" s="229"/>
      <c r="F32" s="260" t="s">
        <v>699</v>
      </c>
      <c r="G32" s="229"/>
      <c r="H32" s="262" t="s">
        <v>41</v>
      </c>
      <c r="I32" s="262" t="s">
        <v>41</v>
      </c>
      <c r="J32" s="167" t="s">
        <v>220</v>
      </c>
      <c r="K32" s="167" t="s">
        <v>221</v>
      </c>
      <c r="L32" s="167" t="s">
        <v>222</v>
      </c>
      <c r="M32" s="168">
        <v>13</v>
      </c>
      <c r="N32" s="260" t="s">
        <v>223</v>
      </c>
      <c r="O32" s="260" t="s">
        <v>48</v>
      </c>
      <c r="P32" s="260" t="s">
        <v>225</v>
      </c>
      <c r="Q32" s="260" t="s">
        <v>226</v>
      </c>
      <c r="R32" s="260" t="s">
        <v>45</v>
      </c>
      <c r="S32" s="260" t="s">
        <v>131</v>
      </c>
      <c r="T32" s="223"/>
      <c r="U32" s="255">
        <f>V32</f>
        <v>182240</v>
      </c>
      <c r="V32" s="255">
        <v>182240</v>
      </c>
      <c r="W32" s="255">
        <v>0</v>
      </c>
      <c r="X32" s="255">
        <v>0</v>
      </c>
      <c r="Y32" s="255">
        <v>0</v>
      </c>
      <c r="Z32" s="255">
        <v>0</v>
      </c>
      <c r="AA32" s="255">
        <v>0</v>
      </c>
      <c r="AB32" s="255">
        <v>32160</v>
      </c>
      <c r="AC32" s="255" t="s">
        <v>54</v>
      </c>
      <c r="AD32" s="255">
        <v>0</v>
      </c>
      <c r="AE32" s="255">
        <f>V32</f>
        <v>182240</v>
      </c>
      <c r="AF32" s="255">
        <v>0</v>
      </c>
      <c r="AG32" s="262"/>
      <c r="AH32" s="253"/>
      <c r="AI32" s="253"/>
      <c r="AJ32" s="258"/>
    </row>
    <row r="33" spans="1:36" s="85" customFormat="1" ht="61.5" customHeight="1" thickBot="1" x14ac:dyDescent="0.3">
      <c r="A33" s="84"/>
      <c r="B33" s="242"/>
      <c r="C33" s="230"/>
      <c r="D33" s="230"/>
      <c r="E33" s="230"/>
      <c r="F33" s="261"/>
      <c r="G33" s="230"/>
      <c r="H33" s="263"/>
      <c r="I33" s="263"/>
      <c r="J33" s="169" t="s">
        <v>229</v>
      </c>
      <c r="K33" s="169" t="s">
        <v>230</v>
      </c>
      <c r="L33" s="169" t="s">
        <v>231</v>
      </c>
      <c r="M33" s="170">
        <v>13</v>
      </c>
      <c r="N33" s="261"/>
      <c r="O33" s="261"/>
      <c r="P33" s="261"/>
      <c r="Q33" s="261"/>
      <c r="R33" s="261"/>
      <c r="S33" s="261"/>
      <c r="T33" s="224"/>
      <c r="U33" s="256"/>
      <c r="V33" s="256"/>
      <c r="W33" s="256"/>
      <c r="X33" s="256"/>
      <c r="Y33" s="256"/>
      <c r="Z33" s="256"/>
      <c r="AA33" s="256"/>
      <c r="AB33" s="256"/>
      <c r="AC33" s="256"/>
      <c r="AD33" s="256"/>
      <c r="AE33" s="256"/>
      <c r="AF33" s="256"/>
      <c r="AG33" s="263"/>
      <c r="AH33" s="235"/>
      <c r="AI33" s="235"/>
      <c r="AJ33" s="259"/>
    </row>
    <row r="34" spans="1:36" ht="40.15" customHeight="1" x14ac:dyDescent="0.25">
      <c r="A34" s="1"/>
      <c r="B34" s="241" t="s">
        <v>276</v>
      </c>
      <c r="C34" s="238" t="s">
        <v>277</v>
      </c>
      <c r="D34" s="238" t="s">
        <v>234</v>
      </c>
      <c r="E34" s="238" t="s">
        <v>217</v>
      </c>
      <c r="F34" s="238" t="s">
        <v>278</v>
      </c>
      <c r="G34" s="238" t="s">
        <v>219</v>
      </c>
      <c r="H34" s="233" t="s">
        <v>41</v>
      </c>
      <c r="I34" s="233" t="s">
        <v>41</v>
      </c>
      <c r="J34" s="80" t="s">
        <v>236</v>
      </c>
      <c r="K34" s="80" t="s">
        <v>237</v>
      </c>
      <c r="L34" s="80" t="s">
        <v>137</v>
      </c>
      <c r="M34" s="81">
        <v>50</v>
      </c>
      <c r="N34" s="238" t="s">
        <v>223</v>
      </c>
      <c r="O34" s="238" t="s">
        <v>48</v>
      </c>
      <c r="P34" s="239" t="s">
        <v>225</v>
      </c>
      <c r="Q34" s="239" t="s">
        <v>226</v>
      </c>
      <c r="R34" s="239" t="s">
        <v>45</v>
      </c>
      <c r="S34" s="239" t="s">
        <v>131</v>
      </c>
      <c r="T34" s="228">
        <f>U34+U36+U38</f>
        <v>4978927.1399999997</v>
      </c>
      <c r="U34" s="228">
        <f>V34</f>
        <v>1997500</v>
      </c>
      <c r="V34" s="228">
        <v>1997500</v>
      </c>
      <c r="W34" s="228">
        <v>0</v>
      </c>
      <c r="X34" s="228">
        <v>0</v>
      </c>
      <c r="Y34" s="228">
        <v>0</v>
      </c>
      <c r="Z34" s="228">
        <v>0</v>
      </c>
      <c r="AA34" s="228">
        <v>0</v>
      </c>
      <c r="AB34" s="228">
        <v>352500</v>
      </c>
      <c r="AC34" s="228" t="s">
        <v>54</v>
      </c>
      <c r="AD34" s="228">
        <v>0</v>
      </c>
      <c r="AE34" s="228">
        <f>V34</f>
        <v>1997500</v>
      </c>
      <c r="AF34" s="228">
        <v>0</v>
      </c>
      <c r="AG34" s="228"/>
      <c r="AH34" s="234" t="s">
        <v>719</v>
      </c>
      <c r="AI34" s="234" t="s">
        <v>547</v>
      </c>
      <c r="AJ34" s="249">
        <v>45660</v>
      </c>
    </row>
    <row r="35" spans="1:36" ht="41.65" customHeight="1" x14ac:dyDescent="0.25">
      <c r="A35" s="1"/>
      <c r="B35" s="254"/>
      <c r="C35" s="229"/>
      <c r="D35" s="229"/>
      <c r="E35" s="229"/>
      <c r="F35" s="229"/>
      <c r="G35" s="229"/>
      <c r="H35" s="231"/>
      <c r="I35" s="231"/>
      <c r="J35" s="88" t="s">
        <v>238</v>
      </c>
      <c r="K35" s="88" t="s">
        <v>239</v>
      </c>
      <c r="L35" s="88" t="s">
        <v>240</v>
      </c>
      <c r="M35" s="89">
        <v>50</v>
      </c>
      <c r="N35" s="229"/>
      <c r="O35" s="229"/>
      <c r="P35" s="246"/>
      <c r="Q35" s="246"/>
      <c r="R35" s="246"/>
      <c r="S35" s="246"/>
      <c r="T35" s="223"/>
      <c r="U35" s="223"/>
      <c r="V35" s="223"/>
      <c r="W35" s="223"/>
      <c r="X35" s="223"/>
      <c r="Y35" s="223"/>
      <c r="Z35" s="223"/>
      <c r="AA35" s="223"/>
      <c r="AB35" s="223"/>
      <c r="AC35" s="223"/>
      <c r="AD35" s="223"/>
      <c r="AE35" s="223"/>
      <c r="AF35" s="223"/>
      <c r="AG35" s="223"/>
      <c r="AH35" s="253"/>
      <c r="AI35" s="253"/>
      <c r="AJ35" s="252"/>
    </row>
    <row r="36" spans="1:36" ht="38.1" customHeight="1" x14ac:dyDescent="0.25">
      <c r="A36" s="1"/>
      <c r="B36" s="254"/>
      <c r="C36" s="229"/>
      <c r="D36" s="229"/>
      <c r="E36" s="229"/>
      <c r="F36" s="229" t="s">
        <v>279</v>
      </c>
      <c r="G36" s="229"/>
      <c r="H36" s="231" t="s">
        <v>41</v>
      </c>
      <c r="I36" s="231" t="s">
        <v>41</v>
      </c>
      <c r="J36" s="88" t="s">
        <v>236</v>
      </c>
      <c r="K36" s="88" t="s">
        <v>237</v>
      </c>
      <c r="L36" s="88" t="s">
        <v>137</v>
      </c>
      <c r="M36" s="89">
        <v>50</v>
      </c>
      <c r="N36" s="229" t="s">
        <v>223</v>
      </c>
      <c r="O36" s="229" t="s">
        <v>74</v>
      </c>
      <c r="P36" s="246" t="s">
        <v>225</v>
      </c>
      <c r="Q36" s="246" t="s">
        <v>226</v>
      </c>
      <c r="R36" s="246" t="s">
        <v>45</v>
      </c>
      <c r="S36" s="246" t="s">
        <v>131</v>
      </c>
      <c r="T36" s="223"/>
      <c r="U36" s="223">
        <f>V36</f>
        <v>1876427.14</v>
      </c>
      <c r="V36" s="223">
        <v>1876427.14</v>
      </c>
      <c r="W36" s="223">
        <v>0</v>
      </c>
      <c r="X36" s="223">
        <v>0</v>
      </c>
      <c r="Y36" s="223">
        <v>0</v>
      </c>
      <c r="Z36" s="223">
        <v>0</v>
      </c>
      <c r="AA36" s="223">
        <v>0</v>
      </c>
      <c r="AB36" s="223">
        <v>331134.21000000002</v>
      </c>
      <c r="AC36" s="223" t="s">
        <v>54</v>
      </c>
      <c r="AD36" s="223">
        <v>0</v>
      </c>
      <c r="AE36" s="223">
        <f>V36</f>
        <v>1876427.14</v>
      </c>
      <c r="AF36" s="223">
        <v>0</v>
      </c>
      <c r="AG36" s="223"/>
      <c r="AH36" s="253"/>
      <c r="AI36" s="253"/>
      <c r="AJ36" s="252"/>
    </row>
    <row r="37" spans="1:36" ht="36" customHeight="1" x14ac:dyDescent="0.25">
      <c r="A37" s="1"/>
      <c r="B37" s="254"/>
      <c r="C37" s="229"/>
      <c r="D37" s="229"/>
      <c r="E37" s="229"/>
      <c r="F37" s="229"/>
      <c r="G37" s="229"/>
      <c r="H37" s="231"/>
      <c r="I37" s="231"/>
      <c r="J37" s="88" t="s">
        <v>238</v>
      </c>
      <c r="K37" s="88" t="s">
        <v>239</v>
      </c>
      <c r="L37" s="88" t="s">
        <v>240</v>
      </c>
      <c r="M37" s="89">
        <v>50</v>
      </c>
      <c r="N37" s="229"/>
      <c r="O37" s="229"/>
      <c r="P37" s="246"/>
      <c r="Q37" s="246"/>
      <c r="R37" s="246"/>
      <c r="S37" s="246"/>
      <c r="T37" s="223"/>
      <c r="U37" s="223"/>
      <c r="V37" s="223"/>
      <c r="W37" s="223"/>
      <c r="X37" s="223"/>
      <c r="Y37" s="223"/>
      <c r="Z37" s="223"/>
      <c r="AA37" s="223"/>
      <c r="AB37" s="223"/>
      <c r="AC37" s="223"/>
      <c r="AD37" s="223"/>
      <c r="AE37" s="223"/>
      <c r="AF37" s="223"/>
      <c r="AG37" s="223"/>
      <c r="AH37" s="253"/>
      <c r="AI37" s="253"/>
      <c r="AJ37" s="252"/>
    </row>
    <row r="38" spans="1:36" ht="37.15" customHeight="1" x14ac:dyDescent="0.25">
      <c r="A38" s="1"/>
      <c r="B38" s="254"/>
      <c r="C38" s="229"/>
      <c r="D38" s="229"/>
      <c r="E38" s="229"/>
      <c r="F38" s="229" t="s">
        <v>280</v>
      </c>
      <c r="G38" s="229"/>
      <c r="H38" s="231" t="s">
        <v>41</v>
      </c>
      <c r="I38" s="231" t="s">
        <v>41</v>
      </c>
      <c r="J38" s="88" t="s">
        <v>236</v>
      </c>
      <c r="K38" s="88" t="s">
        <v>237</v>
      </c>
      <c r="L38" s="88" t="s">
        <v>137</v>
      </c>
      <c r="M38" s="89">
        <v>18</v>
      </c>
      <c r="N38" s="229" t="s">
        <v>223</v>
      </c>
      <c r="O38" s="229" t="s">
        <v>87</v>
      </c>
      <c r="P38" s="246" t="s">
        <v>225</v>
      </c>
      <c r="Q38" s="246" t="s">
        <v>226</v>
      </c>
      <c r="R38" s="246" t="s">
        <v>45</v>
      </c>
      <c r="S38" s="246" t="s">
        <v>131</v>
      </c>
      <c r="T38" s="223"/>
      <c r="U38" s="223">
        <f>V38</f>
        <v>1105000</v>
      </c>
      <c r="V38" s="223">
        <v>1105000</v>
      </c>
      <c r="W38" s="223">
        <v>0</v>
      </c>
      <c r="X38" s="223">
        <v>0</v>
      </c>
      <c r="Y38" s="223">
        <v>0</v>
      </c>
      <c r="Z38" s="223">
        <v>0</v>
      </c>
      <c r="AA38" s="223">
        <v>0</v>
      </c>
      <c r="AB38" s="223">
        <v>195000</v>
      </c>
      <c r="AC38" s="223" t="s">
        <v>54</v>
      </c>
      <c r="AD38" s="223">
        <v>0</v>
      </c>
      <c r="AE38" s="223">
        <f>V38</f>
        <v>1105000</v>
      </c>
      <c r="AF38" s="223">
        <v>0</v>
      </c>
      <c r="AG38" s="223"/>
      <c r="AH38" s="253"/>
      <c r="AI38" s="253"/>
      <c r="AJ38" s="252"/>
    </row>
    <row r="39" spans="1:36" ht="42" customHeight="1" thickBot="1" x14ac:dyDescent="0.3">
      <c r="A39" s="1"/>
      <c r="B39" s="242"/>
      <c r="C39" s="230"/>
      <c r="D39" s="230"/>
      <c r="E39" s="230"/>
      <c r="F39" s="230"/>
      <c r="G39" s="230"/>
      <c r="H39" s="232"/>
      <c r="I39" s="232"/>
      <c r="J39" s="82" t="s">
        <v>238</v>
      </c>
      <c r="K39" s="82" t="s">
        <v>239</v>
      </c>
      <c r="L39" s="82" t="s">
        <v>240</v>
      </c>
      <c r="M39" s="83">
        <v>18</v>
      </c>
      <c r="N39" s="230"/>
      <c r="O39" s="230"/>
      <c r="P39" s="240"/>
      <c r="Q39" s="240"/>
      <c r="R39" s="240"/>
      <c r="S39" s="240"/>
      <c r="T39" s="224"/>
      <c r="U39" s="224"/>
      <c r="V39" s="224"/>
      <c r="W39" s="224"/>
      <c r="X39" s="224"/>
      <c r="Y39" s="224"/>
      <c r="Z39" s="224"/>
      <c r="AA39" s="224"/>
      <c r="AB39" s="224"/>
      <c r="AC39" s="224"/>
      <c r="AD39" s="224"/>
      <c r="AE39" s="224"/>
      <c r="AF39" s="224"/>
      <c r="AG39" s="224"/>
      <c r="AH39" s="235"/>
      <c r="AI39" s="235"/>
      <c r="AJ39" s="250"/>
    </row>
    <row r="40" spans="1:36" s="85" customFormat="1" ht="53.65" customHeight="1" x14ac:dyDescent="0.25">
      <c r="A40" s="84"/>
      <c r="B40" s="241" t="s">
        <v>281</v>
      </c>
      <c r="C40" s="238" t="s">
        <v>282</v>
      </c>
      <c r="D40" s="238" t="s">
        <v>216</v>
      </c>
      <c r="E40" s="238" t="s">
        <v>217</v>
      </c>
      <c r="F40" s="238" t="s">
        <v>283</v>
      </c>
      <c r="G40" s="238" t="s">
        <v>219</v>
      </c>
      <c r="H40" s="233" t="s">
        <v>41</v>
      </c>
      <c r="I40" s="233" t="s">
        <v>41</v>
      </c>
      <c r="J40" s="80" t="s">
        <v>220</v>
      </c>
      <c r="K40" s="80" t="s">
        <v>221</v>
      </c>
      <c r="L40" s="80" t="s">
        <v>222</v>
      </c>
      <c r="M40" s="81">
        <v>31</v>
      </c>
      <c r="N40" s="238" t="s">
        <v>223</v>
      </c>
      <c r="O40" s="238" t="s">
        <v>87</v>
      </c>
      <c r="P40" s="239" t="s">
        <v>225</v>
      </c>
      <c r="Q40" s="239" t="s">
        <v>226</v>
      </c>
      <c r="R40" s="239" t="s">
        <v>45</v>
      </c>
      <c r="S40" s="239" t="s">
        <v>131</v>
      </c>
      <c r="T40" s="228">
        <f>U40</f>
        <v>1538500</v>
      </c>
      <c r="U40" s="228">
        <f>V40</f>
        <v>1538500</v>
      </c>
      <c r="V40" s="228">
        <v>1538500</v>
      </c>
      <c r="W40" s="228">
        <v>0</v>
      </c>
      <c r="X40" s="228">
        <v>0</v>
      </c>
      <c r="Y40" s="228">
        <v>0</v>
      </c>
      <c r="Z40" s="228">
        <v>0</v>
      </c>
      <c r="AA40" s="228">
        <v>0</v>
      </c>
      <c r="AB40" s="228">
        <v>271500</v>
      </c>
      <c r="AC40" s="228" t="s">
        <v>54</v>
      </c>
      <c r="AD40" s="228">
        <v>0</v>
      </c>
      <c r="AE40" s="228">
        <f>V40</f>
        <v>1538500</v>
      </c>
      <c r="AF40" s="228">
        <v>0</v>
      </c>
      <c r="AG40" s="233"/>
      <c r="AH40" s="234" t="s">
        <v>547</v>
      </c>
      <c r="AI40" s="234" t="s">
        <v>720</v>
      </c>
      <c r="AJ40" s="236">
        <v>45769</v>
      </c>
    </row>
    <row r="41" spans="1:36" s="85" customFormat="1" ht="56.1" customHeight="1" thickBot="1" x14ac:dyDescent="0.3">
      <c r="A41" s="84"/>
      <c r="B41" s="242"/>
      <c r="C41" s="230"/>
      <c r="D41" s="230"/>
      <c r="E41" s="230"/>
      <c r="F41" s="230"/>
      <c r="G41" s="230"/>
      <c r="H41" s="232"/>
      <c r="I41" s="232"/>
      <c r="J41" s="82" t="s">
        <v>229</v>
      </c>
      <c r="K41" s="82" t="s">
        <v>230</v>
      </c>
      <c r="L41" s="82" t="s">
        <v>231</v>
      </c>
      <c r="M41" s="83">
        <v>31</v>
      </c>
      <c r="N41" s="230"/>
      <c r="O41" s="230"/>
      <c r="P41" s="240"/>
      <c r="Q41" s="240"/>
      <c r="R41" s="240"/>
      <c r="S41" s="240"/>
      <c r="T41" s="224"/>
      <c r="U41" s="224"/>
      <c r="V41" s="224"/>
      <c r="W41" s="224"/>
      <c r="X41" s="224"/>
      <c r="Y41" s="224"/>
      <c r="Z41" s="224"/>
      <c r="AA41" s="224"/>
      <c r="AB41" s="224"/>
      <c r="AC41" s="224"/>
      <c r="AD41" s="224"/>
      <c r="AE41" s="224"/>
      <c r="AF41" s="224"/>
      <c r="AG41" s="232"/>
      <c r="AH41" s="235"/>
      <c r="AI41" s="235"/>
      <c r="AJ41" s="237"/>
    </row>
    <row r="42" spans="1:36" s="85" customFormat="1" ht="56.1" customHeight="1" x14ac:dyDescent="0.25">
      <c r="A42" s="84"/>
      <c r="B42" s="241" t="s">
        <v>409</v>
      </c>
      <c r="C42" s="238" t="s">
        <v>410</v>
      </c>
      <c r="D42" s="238" t="s">
        <v>411</v>
      </c>
      <c r="E42" s="238" t="s">
        <v>217</v>
      </c>
      <c r="F42" s="238" t="s">
        <v>412</v>
      </c>
      <c r="G42" s="238" t="s">
        <v>219</v>
      </c>
      <c r="H42" s="233" t="s">
        <v>41</v>
      </c>
      <c r="I42" s="233" t="s">
        <v>41</v>
      </c>
      <c r="J42" s="80" t="s">
        <v>413</v>
      </c>
      <c r="K42" s="80" t="s">
        <v>414</v>
      </c>
      <c r="L42" s="80" t="s">
        <v>222</v>
      </c>
      <c r="M42" s="81">
        <v>20</v>
      </c>
      <c r="N42" s="238" t="s">
        <v>223</v>
      </c>
      <c r="O42" s="238" t="s">
        <v>82</v>
      </c>
      <c r="P42" s="239" t="s">
        <v>225</v>
      </c>
      <c r="Q42" s="239" t="s">
        <v>226</v>
      </c>
      <c r="R42" s="239" t="s">
        <v>45</v>
      </c>
      <c r="S42" s="239" t="s">
        <v>131</v>
      </c>
      <c r="T42" s="228">
        <f>U42</f>
        <v>134044</v>
      </c>
      <c r="U42" s="228">
        <f>V42</f>
        <v>134044</v>
      </c>
      <c r="V42" s="228">
        <v>134044</v>
      </c>
      <c r="W42" s="228">
        <v>0</v>
      </c>
      <c r="X42" s="228">
        <v>0</v>
      </c>
      <c r="Y42" s="228">
        <v>0</v>
      </c>
      <c r="Z42" s="228">
        <v>0</v>
      </c>
      <c r="AA42" s="228">
        <v>0</v>
      </c>
      <c r="AB42" s="228">
        <v>23655.16</v>
      </c>
      <c r="AC42" s="228" t="s">
        <v>54</v>
      </c>
      <c r="AD42" s="228">
        <v>0</v>
      </c>
      <c r="AE42" s="228">
        <f>V42</f>
        <v>134044</v>
      </c>
      <c r="AF42" s="228">
        <v>0</v>
      </c>
      <c r="AG42" s="233"/>
      <c r="AH42" s="234" t="s">
        <v>415</v>
      </c>
      <c r="AI42" s="234" t="s">
        <v>262</v>
      </c>
      <c r="AJ42" s="251" t="s">
        <v>693</v>
      </c>
    </row>
    <row r="43" spans="1:36" s="85" customFormat="1" ht="56.1" customHeight="1" thickBot="1" x14ac:dyDescent="0.3">
      <c r="A43" s="84"/>
      <c r="B43" s="242"/>
      <c r="C43" s="230"/>
      <c r="D43" s="230"/>
      <c r="E43" s="230"/>
      <c r="F43" s="230"/>
      <c r="G43" s="230"/>
      <c r="H43" s="232"/>
      <c r="I43" s="232"/>
      <c r="J43" s="82" t="s">
        <v>416</v>
      </c>
      <c r="K43" s="82" t="s">
        <v>417</v>
      </c>
      <c r="L43" s="82" t="s">
        <v>231</v>
      </c>
      <c r="M43" s="83">
        <v>250</v>
      </c>
      <c r="N43" s="230"/>
      <c r="O43" s="230"/>
      <c r="P43" s="240"/>
      <c r="Q43" s="240"/>
      <c r="R43" s="240"/>
      <c r="S43" s="240"/>
      <c r="T43" s="224"/>
      <c r="U43" s="224"/>
      <c r="V43" s="224"/>
      <c r="W43" s="224"/>
      <c r="X43" s="224"/>
      <c r="Y43" s="224"/>
      <c r="Z43" s="224"/>
      <c r="AA43" s="224"/>
      <c r="AB43" s="224"/>
      <c r="AC43" s="224"/>
      <c r="AD43" s="224"/>
      <c r="AE43" s="224"/>
      <c r="AF43" s="224"/>
      <c r="AG43" s="232"/>
      <c r="AH43" s="235"/>
      <c r="AI43" s="235"/>
      <c r="AJ43" s="250"/>
    </row>
    <row r="44" spans="1:36" s="85" customFormat="1" ht="56.1" customHeight="1" x14ac:dyDescent="0.25">
      <c r="A44" s="84"/>
      <c r="B44" s="241" t="s">
        <v>418</v>
      </c>
      <c r="C44" s="238" t="s">
        <v>419</v>
      </c>
      <c r="D44" s="238" t="s">
        <v>411</v>
      </c>
      <c r="E44" s="238" t="s">
        <v>217</v>
      </c>
      <c r="F44" s="238" t="s">
        <v>420</v>
      </c>
      <c r="G44" s="238" t="s">
        <v>219</v>
      </c>
      <c r="H44" s="233" t="s">
        <v>41</v>
      </c>
      <c r="I44" s="233" t="s">
        <v>41</v>
      </c>
      <c r="J44" s="80" t="s">
        <v>413</v>
      </c>
      <c r="K44" s="80" t="s">
        <v>414</v>
      </c>
      <c r="L44" s="80" t="s">
        <v>222</v>
      </c>
      <c r="M44" s="81">
        <v>50</v>
      </c>
      <c r="N44" s="238" t="s">
        <v>223</v>
      </c>
      <c r="O44" s="238" t="s">
        <v>48</v>
      </c>
      <c r="P44" s="239" t="s">
        <v>225</v>
      </c>
      <c r="Q44" s="239" t="s">
        <v>226</v>
      </c>
      <c r="R44" s="239" t="s">
        <v>45</v>
      </c>
      <c r="S44" s="239" t="s">
        <v>131</v>
      </c>
      <c r="T44" s="228">
        <f>U44</f>
        <v>467500</v>
      </c>
      <c r="U44" s="228">
        <f>V44</f>
        <v>467500</v>
      </c>
      <c r="V44" s="228">
        <v>467500</v>
      </c>
      <c r="W44" s="228">
        <v>0</v>
      </c>
      <c r="X44" s="228">
        <v>0</v>
      </c>
      <c r="Y44" s="228">
        <v>0</v>
      </c>
      <c r="Z44" s="228">
        <v>0</v>
      </c>
      <c r="AA44" s="228">
        <v>0</v>
      </c>
      <c r="AB44" s="228">
        <v>82500</v>
      </c>
      <c r="AC44" s="228" t="s">
        <v>54</v>
      </c>
      <c r="AD44" s="228">
        <v>0</v>
      </c>
      <c r="AE44" s="228">
        <f>V44</f>
        <v>467500</v>
      </c>
      <c r="AF44" s="228">
        <v>0</v>
      </c>
      <c r="AG44" s="233"/>
      <c r="AH44" s="234" t="s">
        <v>262</v>
      </c>
      <c r="AI44" s="234" t="s">
        <v>263</v>
      </c>
      <c r="AJ44" s="249">
        <v>45545</v>
      </c>
    </row>
    <row r="45" spans="1:36" s="85" customFormat="1" ht="56.1" customHeight="1" thickBot="1" x14ac:dyDescent="0.3">
      <c r="A45" s="84"/>
      <c r="B45" s="242"/>
      <c r="C45" s="230"/>
      <c r="D45" s="230"/>
      <c r="E45" s="230"/>
      <c r="F45" s="230"/>
      <c r="G45" s="230"/>
      <c r="H45" s="232"/>
      <c r="I45" s="232"/>
      <c r="J45" s="82" t="s">
        <v>416</v>
      </c>
      <c r="K45" s="82" t="s">
        <v>417</v>
      </c>
      <c r="L45" s="82" t="s">
        <v>231</v>
      </c>
      <c r="M45" s="83">
        <v>300</v>
      </c>
      <c r="N45" s="230"/>
      <c r="O45" s="230"/>
      <c r="P45" s="240"/>
      <c r="Q45" s="240"/>
      <c r="R45" s="240"/>
      <c r="S45" s="240"/>
      <c r="T45" s="224"/>
      <c r="U45" s="224"/>
      <c r="V45" s="224"/>
      <c r="W45" s="224"/>
      <c r="X45" s="224"/>
      <c r="Y45" s="224"/>
      <c r="Z45" s="224"/>
      <c r="AA45" s="224"/>
      <c r="AB45" s="224"/>
      <c r="AC45" s="224"/>
      <c r="AD45" s="224"/>
      <c r="AE45" s="224"/>
      <c r="AF45" s="224"/>
      <c r="AG45" s="232"/>
      <c r="AH45" s="235"/>
      <c r="AI45" s="235"/>
      <c r="AJ45" s="250"/>
    </row>
    <row r="46" spans="1:36" s="85" customFormat="1" ht="56.1" customHeight="1" x14ac:dyDescent="0.25">
      <c r="A46" s="84"/>
      <c r="B46" s="241" t="s">
        <v>421</v>
      </c>
      <c r="C46" s="238" t="s">
        <v>422</v>
      </c>
      <c r="D46" s="238" t="s">
        <v>411</v>
      </c>
      <c r="E46" s="238" t="s">
        <v>217</v>
      </c>
      <c r="F46" s="238" t="s">
        <v>423</v>
      </c>
      <c r="G46" s="238" t="s">
        <v>219</v>
      </c>
      <c r="H46" s="233" t="s">
        <v>41</v>
      </c>
      <c r="I46" s="233" t="s">
        <v>41</v>
      </c>
      <c r="J46" s="80" t="s">
        <v>413</v>
      </c>
      <c r="K46" s="80" t="s">
        <v>414</v>
      </c>
      <c r="L46" s="80" t="s">
        <v>222</v>
      </c>
      <c r="M46" s="81">
        <v>41</v>
      </c>
      <c r="N46" s="238" t="s">
        <v>223</v>
      </c>
      <c r="O46" s="238" t="s">
        <v>48</v>
      </c>
      <c r="P46" s="239" t="s">
        <v>225</v>
      </c>
      <c r="Q46" s="239" t="s">
        <v>226</v>
      </c>
      <c r="R46" s="239" t="s">
        <v>45</v>
      </c>
      <c r="S46" s="239" t="s">
        <v>131</v>
      </c>
      <c r="T46" s="228">
        <f>U46</f>
        <v>807500</v>
      </c>
      <c r="U46" s="228">
        <f>V46</f>
        <v>807500</v>
      </c>
      <c r="V46" s="228">
        <v>807500</v>
      </c>
      <c r="W46" s="228">
        <v>0</v>
      </c>
      <c r="X46" s="228">
        <v>0</v>
      </c>
      <c r="Y46" s="228">
        <v>0</v>
      </c>
      <c r="Z46" s="228">
        <v>0</v>
      </c>
      <c r="AA46" s="228">
        <v>0</v>
      </c>
      <c r="AB46" s="228">
        <v>142500</v>
      </c>
      <c r="AC46" s="228" t="s">
        <v>54</v>
      </c>
      <c r="AD46" s="228">
        <v>0</v>
      </c>
      <c r="AE46" s="228">
        <f>V46</f>
        <v>807500</v>
      </c>
      <c r="AF46" s="228">
        <v>0</v>
      </c>
      <c r="AG46" s="233"/>
      <c r="AH46" s="234" t="s">
        <v>268</v>
      </c>
      <c r="AI46" s="234" t="s">
        <v>747</v>
      </c>
      <c r="AJ46" s="249">
        <v>45643</v>
      </c>
    </row>
    <row r="47" spans="1:36" s="85" customFormat="1" ht="56.1" customHeight="1" thickBot="1" x14ac:dyDescent="0.3">
      <c r="A47" s="84"/>
      <c r="B47" s="242"/>
      <c r="C47" s="230"/>
      <c r="D47" s="230"/>
      <c r="E47" s="230"/>
      <c r="F47" s="230"/>
      <c r="G47" s="230"/>
      <c r="H47" s="232"/>
      <c r="I47" s="232"/>
      <c r="J47" s="82" t="s">
        <v>416</v>
      </c>
      <c r="K47" s="82" t="s">
        <v>417</v>
      </c>
      <c r="L47" s="82" t="s">
        <v>231</v>
      </c>
      <c r="M47" s="83">
        <v>50</v>
      </c>
      <c r="N47" s="230"/>
      <c r="O47" s="230"/>
      <c r="P47" s="240"/>
      <c r="Q47" s="240"/>
      <c r="R47" s="240"/>
      <c r="S47" s="240"/>
      <c r="T47" s="224"/>
      <c r="U47" s="224"/>
      <c r="V47" s="224"/>
      <c r="W47" s="224"/>
      <c r="X47" s="224"/>
      <c r="Y47" s="224"/>
      <c r="Z47" s="224"/>
      <c r="AA47" s="224"/>
      <c r="AB47" s="224"/>
      <c r="AC47" s="224"/>
      <c r="AD47" s="224"/>
      <c r="AE47" s="224"/>
      <c r="AF47" s="224"/>
      <c r="AG47" s="232"/>
      <c r="AH47" s="235"/>
      <c r="AI47" s="235"/>
      <c r="AJ47" s="250"/>
    </row>
    <row r="48" spans="1:36" s="85" customFormat="1" ht="56.1" customHeight="1" x14ac:dyDescent="0.25">
      <c r="A48" s="84"/>
      <c r="B48" s="241" t="s">
        <v>424</v>
      </c>
      <c r="C48" s="238" t="s">
        <v>425</v>
      </c>
      <c r="D48" s="238" t="s">
        <v>411</v>
      </c>
      <c r="E48" s="238" t="s">
        <v>217</v>
      </c>
      <c r="F48" s="238" t="s">
        <v>426</v>
      </c>
      <c r="G48" s="238" t="s">
        <v>427</v>
      </c>
      <c r="H48" s="233" t="s">
        <v>41</v>
      </c>
      <c r="I48" s="233" t="s">
        <v>41</v>
      </c>
      <c r="J48" s="80" t="s">
        <v>413</v>
      </c>
      <c r="K48" s="80" t="s">
        <v>414</v>
      </c>
      <c r="L48" s="80" t="s">
        <v>222</v>
      </c>
      <c r="M48" s="81">
        <v>15</v>
      </c>
      <c r="N48" s="238" t="s">
        <v>223</v>
      </c>
      <c r="O48" s="238" t="s">
        <v>74</v>
      </c>
      <c r="P48" s="239" t="s">
        <v>225</v>
      </c>
      <c r="Q48" s="239" t="s">
        <v>226</v>
      </c>
      <c r="R48" s="239" t="s">
        <v>45</v>
      </c>
      <c r="S48" s="239" t="s">
        <v>131</v>
      </c>
      <c r="T48" s="228">
        <f>U48</f>
        <v>528480.05000000005</v>
      </c>
      <c r="U48" s="228">
        <f>V48</f>
        <v>528480.05000000005</v>
      </c>
      <c r="V48" s="228">
        <v>528480.05000000005</v>
      </c>
      <c r="W48" s="228">
        <v>0</v>
      </c>
      <c r="X48" s="228">
        <v>0</v>
      </c>
      <c r="Y48" s="228">
        <v>0</v>
      </c>
      <c r="Z48" s="228">
        <v>0</v>
      </c>
      <c r="AA48" s="228">
        <v>0</v>
      </c>
      <c r="AB48" s="228">
        <v>93261.19</v>
      </c>
      <c r="AC48" s="228" t="s">
        <v>54</v>
      </c>
      <c r="AD48" s="228">
        <v>0</v>
      </c>
      <c r="AE48" s="228">
        <f>V48</f>
        <v>528480.05000000005</v>
      </c>
      <c r="AF48" s="228">
        <v>0</v>
      </c>
      <c r="AG48" s="233"/>
      <c r="AH48" s="234" t="s">
        <v>430</v>
      </c>
      <c r="AI48" s="234" t="s">
        <v>431</v>
      </c>
      <c r="AJ48" s="236">
        <v>45733</v>
      </c>
    </row>
    <row r="49" spans="1:36" s="85" customFormat="1" ht="56.1" customHeight="1" thickBot="1" x14ac:dyDescent="0.3">
      <c r="A49" s="84"/>
      <c r="B49" s="242"/>
      <c r="C49" s="230"/>
      <c r="D49" s="230"/>
      <c r="E49" s="230"/>
      <c r="F49" s="230"/>
      <c r="G49" s="230"/>
      <c r="H49" s="232"/>
      <c r="I49" s="232"/>
      <c r="J49" s="82" t="s">
        <v>416</v>
      </c>
      <c r="K49" s="82" t="s">
        <v>417</v>
      </c>
      <c r="L49" s="82" t="s">
        <v>231</v>
      </c>
      <c r="M49" s="83">
        <v>15</v>
      </c>
      <c r="N49" s="230"/>
      <c r="O49" s="230"/>
      <c r="P49" s="240"/>
      <c r="Q49" s="240"/>
      <c r="R49" s="240"/>
      <c r="S49" s="240"/>
      <c r="T49" s="224"/>
      <c r="U49" s="224"/>
      <c r="V49" s="224"/>
      <c r="W49" s="224"/>
      <c r="X49" s="224"/>
      <c r="Y49" s="224"/>
      <c r="Z49" s="224"/>
      <c r="AA49" s="224"/>
      <c r="AB49" s="224"/>
      <c r="AC49" s="224"/>
      <c r="AD49" s="224"/>
      <c r="AE49" s="224"/>
      <c r="AF49" s="224"/>
      <c r="AG49" s="232"/>
      <c r="AH49" s="235"/>
      <c r="AI49" s="235"/>
      <c r="AJ49" s="237"/>
    </row>
    <row r="50" spans="1:36" s="85" customFormat="1" ht="56.1" customHeight="1" x14ac:dyDescent="0.25">
      <c r="A50" s="84"/>
      <c r="B50" s="241" t="s">
        <v>434</v>
      </c>
      <c r="C50" s="238" t="s">
        <v>435</v>
      </c>
      <c r="D50" s="238" t="s">
        <v>411</v>
      </c>
      <c r="E50" s="238" t="s">
        <v>217</v>
      </c>
      <c r="F50" s="221" t="s">
        <v>436</v>
      </c>
      <c r="G50" s="238" t="s">
        <v>219</v>
      </c>
      <c r="H50" s="219" t="s">
        <v>41</v>
      </c>
      <c r="I50" s="219" t="s">
        <v>41</v>
      </c>
      <c r="J50" s="109" t="s">
        <v>413</v>
      </c>
      <c r="K50" s="109" t="s">
        <v>414</v>
      </c>
      <c r="L50" s="109" t="s">
        <v>222</v>
      </c>
      <c r="M50" s="110">
        <v>55</v>
      </c>
      <c r="N50" s="221" t="s">
        <v>223</v>
      </c>
      <c r="O50" s="221" t="s">
        <v>87</v>
      </c>
      <c r="P50" s="247" t="s">
        <v>225</v>
      </c>
      <c r="Q50" s="247" t="s">
        <v>226</v>
      </c>
      <c r="R50" s="247" t="s">
        <v>45</v>
      </c>
      <c r="S50" s="247" t="s">
        <v>131</v>
      </c>
      <c r="T50" s="228">
        <f>U50</f>
        <v>1955000</v>
      </c>
      <c r="U50" s="217">
        <f>V50</f>
        <v>1955000</v>
      </c>
      <c r="V50" s="217">
        <v>1955000</v>
      </c>
      <c r="W50" s="217">
        <v>0</v>
      </c>
      <c r="X50" s="217">
        <v>0</v>
      </c>
      <c r="Y50" s="217">
        <v>0</v>
      </c>
      <c r="Z50" s="217">
        <v>0</v>
      </c>
      <c r="AA50" s="217">
        <v>0</v>
      </c>
      <c r="AB50" s="217">
        <v>345000</v>
      </c>
      <c r="AC50" s="217" t="s">
        <v>54</v>
      </c>
      <c r="AD50" s="217">
        <v>0</v>
      </c>
      <c r="AE50" s="217">
        <f>V50</f>
        <v>1955000</v>
      </c>
      <c r="AF50" s="217">
        <v>0</v>
      </c>
      <c r="AG50" s="219"/>
      <c r="AH50" s="234" t="s">
        <v>431</v>
      </c>
      <c r="AI50" s="234" t="s">
        <v>437</v>
      </c>
      <c r="AJ50" s="236">
        <v>45834</v>
      </c>
    </row>
    <row r="51" spans="1:36" s="85" customFormat="1" ht="56.1" customHeight="1" thickBot="1" x14ac:dyDescent="0.3">
      <c r="A51" s="84"/>
      <c r="B51" s="242"/>
      <c r="C51" s="230"/>
      <c r="D51" s="230"/>
      <c r="E51" s="230"/>
      <c r="F51" s="222"/>
      <c r="G51" s="230"/>
      <c r="H51" s="220"/>
      <c r="I51" s="220"/>
      <c r="J51" s="82" t="s">
        <v>416</v>
      </c>
      <c r="K51" s="82" t="s">
        <v>417</v>
      </c>
      <c r="L51" s="82" t="s">
        <v>231</v>
      </c>
      <c r="M51" s="83">
        <v>55</v>
      </c>
      <c r="N51" s="222"/>
      <c r="O51" s="222"/>
      <c r="P51" s="248"/>
      <c r="Q51" s="248"/>
      <c r="R51" s="248"/>
      <c r="S51" s="248"/>
      <c r="T51" s="224"/>
      <c r="U51" s="218"/>
      <c r="V51" s="218"/>
      <c r="W51" s="218"/>
      <c r="X51" s="218"/>
      <c r="Y51" s="218"/>
      <c r="Z51" s="218"/>
      <c r="AA51" s="218"/>
      <c r="AB51" s="218"/>
      <c r="AC51" s="218"/>
      <c r="AD51" s="218"/>
      <c r="AE51" s="218"/>
      <c r="AF51" s="218"/>
      <c r="AG51" s="220"/>
      <c r="AH51" s="235"/>
      <c r="AI51" s="235"/>
      <c r="AJ51" s="237"/>
    </row>
    <row r="52" spans="1:36" s="85" customFormat="1" ht="56.1" customHeight="1" x14ac:dyDescent="0.25">
      <c r="A52" s="84"/>
      <c r="B52" s="226" t="s">
        <v>438</v>
      </c>
      <c r="C52" s="221" t="s">
        <v>439</v>
      </c>
      <c r="D52" s="221" t="s">
        <v>411</v>
      </c>
      <c r="E52" s="221" t="s">
        <v>217</v>
      </c>
      <c r="F52" s="221" t="s">
        <v>721</v>
      </c>
      <c r="G52" s="221" t="s">
        <v>219</v>
      </c>
      <c r="H52" s="219" t="s">
        <v>41</v>
      </c>
      <c r="I52" s="219" t="s">
        <v>41</v>
      </c>
      <c r="J52" s="80" t="s">
        <v>413</v>
      </c>
      <c r="K52" s="80" t="s">
        <v>414</v>
      </c>
      <c r="L52" s="80" t="s">
        <v>222</v>
      </c>
      <c r="M52" s="81">
        <v>100</v>
      </c>
      <c r="N52" s="238" t="s">
        <v>223</v>
      </c>
      <c r="O52" s="238" t="s">
        <v>74</v>
      </c>
      <c r="P52" s="239" t="s">
        <v>225</v>
      </c>
      <c r="Q52" s="239" t="s">
        <v>226</v>
      </c>
      <c r="R52" s="239" t="s">
        <v>45</v>
      </c>
      <c r="S52" s="239" t="s">
        <v>131</v>
      </c>
      <c r="T52" s="217">
        <f>U52</f>
        <v>3856223.72</v>
      </c>
      <c r="U52" s="228">
        <f>V52</f>
        <v>3856223.72</v>
      </c>
      <c r="V52" s="228">
        <v>3856223.72</v>
      </c>
      <c r="W52" s="228">
        <v>0</v>
      </c>
      <c r="X52" s="228">
        <v>0</v>
      </c>
      <c r="Y52" s="228">
        <v>0</v>
      </c>
      <c r="Z52" s="228">
        <v>0</v>
      </c>
      <c r="AA52" s="228">
        <v>0</v>
      </c>
      <c r="AB52" s="228">
        <v>680510.07</v>
      </c>
      <c r="AC52" s="228" t="s">
        <v>54</v>
      </c>
      <c r="AD52" s="228">
        <v>0</v>
      </c>
      <c r="AE52" s="228">
        <f>V52</f>
        <v>3856223.72</v>
      </c>
      <c r="AF52" s="228">
        <v>0</v>
      </c>
      <c r="AG52" s="219"/>
      <c r="AH52" s="225" t="s">
        <v>723</v>
      </c>
      <c r="AI52" s="225" t="s">
        <v>748</v>
      </c>
      <c r="AJ52" s="244"/>
    </row>
    <row r="53" spans="1:36" s="85" customFormat="1" ht="56.1" customHeight="1" thickBot="1" x14ac:dyDescent="0.3">
      <c r="A53" s="84"/>
      <c r="B53" s="227"/>
      <c r="C53" s="222"/>
      <c r="D53" s="222"/>
      <c r="E53" s="222"/>
      <c r="F53" s="222"/>
      <c r="G53" s="222"/>
      <c r="H53" s="220"/>
      <c r="I53" s="220"/>
      <c r="J53" s="88" t="s">
        <v>416</v>
      </c>
      <c r="K53" s="88" t="s">
        <v>417</v>
      </c>
      <c r="L53" s="88" t="s">
        <v>231</v>
      </c>
      <c r="M53" s="89">
        <v>200</v>
      </c>
      <c r="N53" s="229"/>
      <c r="O53" s="229"/>
      <c r="P53" s="246"/>
      <c r="Q53" s="246"/>
      <c r="R53" s="246"/>
      <c r="S53" s="246"/>
      <c r="T53" s="218"/>
      <c r="U53" s="223"/>
      <c r="V53" s="223"/>
      <c r="W53" s="223"/>
      <c r="X53" s="223"/>
      <c r="Y53" s="223"/>
      <c r="Z53" s="223"/>
      <c r="AA53" s="223"/>
      <c r="AB53" s="223"/>
      <c r="AC53" s="223"/>
      <c r="AD53" s="223"/>
      <c r="AE53" s="223"/>
      <c r="AF53" s="223"/>
      <c r="AG53" s="220"/>
      <c r="AH53" s="243"/>
      <c r="AI53" s="243"/>
      <c r="AJ53" s="245"/>
    </row>
    <row r="54" spans="1:36" s="85" customFormat="1" ht="56.1" customHeight="1" x14ac:dyDescent="0.25">
      <c r="A54" s="84"/>
      <c r="B54" s="241" t="s">
        <v>441</v>
      </c>
      <c r="C54" s="238" t="s">
        <v>442</v>
      </c>
      <c r="D54" s="238" t="s">
        <v>411</v>
      </c>
      <c r="E54" s="238" t="s">
        <v>217</v>
      </c>
      <c r="F54" s="238" t="s">
        <v>443</v>
      </c>
      <c r="G54" s="238" t="s">
        <v>427</v>
      </c>
      <c r="H54" s="233" t="s">
        <v>41</v>
      </c>
      <c r="I54" s="233" t="s">
        <v>41</v>
      </c>
      <c r="J54" s="80" t="s">
        <v>428</v>
      </c>
      <c r="K54" s="80" t="s">
        <v>429</v>
      </c>
      <c r="L54" s="80" t="s">
        <v>231</v>
      </c>
      <c r="M54" s="81">
        <v>30</v>
      </c>
      <c r="N54" s="238" t="s">
        <v>223</v>
      </c>
      <c r="O54" s="238" t="s">
        <v>69</v>
      </c>
      <c r="P54" s="239" t="s">
        <v>225</v>
      </c>
      <c r="Q54" s="239" t="s">
        <v>226</v>
      </c>
      <c r="R54" s="239" t="s">
        <v>45</v>
      </c>
      <c r="S54" s="239" t="s">
        <v>131</v>
      </c>
      <c r="T54" s="228">
        <f>U54</f>
        <v>3145000</v>
      </c>
      <c r="U54" s="228">
        <f>V54</f>
        <v>3145000</v>
      </c>
      <c r="V54" s="228">
        <v>3145000</v>
      </c>
      <c r="W54" s="228">
        <v>0</v>
      </c>
      <c r="X54" s="228">
        <v>0</v>
      </c>
      <c r="Y54" s="228">
        <v>0</v>
      </c>
      <c r="Z54" s="228">
        <v>0</v>
      </c>
      <c r="AA54" s="228">
        <v>0</v>
      </c>
      <c r="AB54" s="228">
        <v>555000</v>
      </c>
      <c r="AC54" s="228" t="s">
        <v>54</v>
      </c>
      <c r="AD54" s="228">
        <v>0</v>
      </c>
      <c r="AE54" s="228">
        <f>V54</f>
        <v>3145000</v>
      </c>
      <c r="AF54" s="228">
        <v>0</v>
      </c>
      <c r="AG54" s="233"/>
      <c r="AH54" s="234" t="s">
        <v>431</v>
      </c>
      <c r="AI54" s="234" t="s">
        <v>437</v>
      </c>
      <c r="AJ54" s="236">
        <v>45834</v>
      </c>
    </row>
    <row r="55" spans="1:36" s="85" customFormat="1" ht="56.1" customHeight="1" thickBot="1" x14ac:dyDescent="0.3">
      <c r="A55" s="84"/>
      <c r="B55" s="242"/>
      <c r="C55" s="230"/>
      <c r="D55" s="230"/>
      <c r="E55" s="230"/>
      <c r="F55" s="230"/>
      <c r="G55" s="230"/>
      <c r="H55" s="232"/>
      <c r="I55" s="232"/>
      <c r="J55" s="82" t="s">
        <v>432</v>
      </c>
      <c r="K55" s="82" t="s">
        <v>433</v>
      </c>
      <c r="L55" s="82" t="s">
        <v>240</v>
      </c>
      <c r="M55" s="83">
        <v>30</v>
      </c>
      <c r="N55" s="230"/>
      <c r="O55" s="230"/>
      <c r="P55" s="240"/>
      <c r="Q55" s="240"/>
      <c r="R55" s="240"/>
      <c r="S55" s="240"/>
      <c r="T55" s="224"/>
      <c r="U55" s="224"/>
      <c r="V55" s="224"/>
      <c r="W55" s="224"/>
      <c r="X55" s="224"/>
      <c r="Y55" s="224"/>
      <c r="Z55" s="224"/>
      <c r="AA55" s="224"/>
      <c r="AB55" s="224"/>
      <c r="AC55" s="224"/>
      <c r="AD55" s="224"/>
      <c r="AE55" s="224"/>
      <c r="AF55" s="224"/>
      <c r="AG55" s="232"/>
      <c r="AH55" s="235"/>
      <c r="AI55" s="235"/>
      <c r="AJ55" s="237"/>
    </row>
    <row r="56" spans="1:36" s="85" customFormat="1" ht="56.1" customHeight="1" x14ac:dyDescent="0.25">
      <c r="A56" s="84"/>
      <c r="B56" s="241" t="s">
        <v>444</v>
      </c>
      <c r="C56" s="238" t="s">
        <v>445</v>
      </c>
      <c r="D56" s="238" t="s">
        <v>411</v>
      </c>
      <c r="E56" s="238" t="s">
        <v>217</v>
      </c>
      <c r="F56" s="238" t="s">
        <v>446</v>
      </c>
      <c r="G56" s="238" t="s">
        <v>427</v>
      </c>
      <c r="H56" s="233" t="s">
        <v>41</v>
      </c>
      <c r="I56" s="233" t="s">
        <v>41</v>
      </c>
      <c r="J56" s="80" t="s">
        <v>428</v>
      </c>
      <c r="K56" s="80" t="s">
        <v>429</v>
      </c>
      <c r="L56" s="80" t="s">
        <v>231</v>
      </c>
      <c r="M56" s="81">
        <v>35</v>
      </c>
      <c r="N56" s="238" t="s">
        <v>223</v>
      </c>
      <c r="O56" s="238" t="s">
        <v>82</v>
      </c>
      <c r="P56" s="239" t="s">
        <v>225</v>
      </c>
      <c r="Q56" s="239" t="s">
        <v>226</v>
      </c>
      <c r="R56" s="239" t="s">
        <v>45</v>
      </c>
      <c r="S56" s="239" t="s">
        <v>131</v>
      </c>
      <c r="T56" s="228">
        <f>U56</f>
        <v>263775</v>
      </c>
      <c r="U56" s="228">
        <f>V56</f>
        <v>263775</v>
      </c>
      <c r="V56" s="228">
        <v>263775</v>
      </c>
      <c r="W56" s="228">
        <v>0</v>
      </c>
      <c r="X56" s="228">
        <v>0</v>
      </c>
      <c r="Y56" s="228">
        <v>0</v>
      </c>
      <c r="Z56" s="228">
        <v>0</v>
      </c>
      <c r="AA56" s="228">
        <v>0</v>
      </c>
      <c r="AB56" s="228">
        <v>46548.959999999999</v>
      </c>
      <c r="AC56" s="228" t="s">
        <v>54</v>
      </c>
      <c r="AD56" s="228">
        <v>0</v>
      </c>
      <c r="AE56" s="228">
        <f>V56</f>
        <v>263775</v>
      </c>
      <c r="AF56" s="228">
        <v>0</v>
      </c>
      <c r="AG56" s="233"/>
      <c r="AH56" s="234" t="s">
        <v>440</v>
      </c>
      <c r="AI56" s="234" t="s">
        <v>447</v>
      </c>
      <c r="AJ56" s="236">
        <v>45915</v>
      </c>
    </row>
    <row r="57" spans="1:36" s="85" customFormat="1" ht="56.1" customHeight="1" thickBot="1" x14ac:dyDescent="0.3">
      <c r="A57" s="84"/>
      <c r="B57" s="242"/>
      <c r="C57" s="230"/>
      <c r="D57" s="230"/>
      <c r="E57" s="230"/>
      <c r="F57" s="230"/>
      <c r="G57" s="230"/>
      <c r="H57" s="232"/>
      <c r="I57" s="232"/>
      <c r="J57" s="82" t="s">
        <v>432</v>
      </c>
      <c r="K57" s="82" t="s">
        <v>433</v>
      </c>
      <c r="L57" s="82" t="s">
        <v>240</v>
      </c>
      <c r="M57" s="83">
        <v>40</v>
      </c>
      <c r="N57" s="230"/>
      <c r="O57" s="230"/>
      <c r="P57" s="240"/>
      <c r="Q57" s="240"/>
      <c r="R57" s="240"/>
      <c r="S57" s="240"/>
      <c r="T57" s="224"/>
      <c r="U57" s="224"/>
      <c r="V57" s="224"/>
      <c r="W57" s="224"/>
      <c r="X57" s="224"/>
      <c r="Y57" s="224"/>
      <c r="Z57" s="224"/>
      <c r="AA57" s="224"/>
      <c r="AB57" s="224"/>
      <c r="AC57" s="224"/>
      <c r="AD57" s="224"/>
      <c r="AE57" s="224"/>
      <c r="AF57" s="224"/>
      <c r="AG57" s="232"/>
      <c r="AH57" s="235"/>
      <c r="AI57" s="235"/>
      <c r="AJ57" s="237"/>
    </row>
    <row r="58" spans="1:36" s="85" customFormat="1" ht="56.1" customHeight="1" x14ac:dyDescent="0.25">
      <c r="A58" s="84"/>
      <c r="B58" s="226" t="s">
        <v>700</v>
      </c>
      <c r="C58" s="221" t="s">
        <v>701</v>
      </c>
      <c r="D58" s="221" t="s">
        <v>216</v>
      </c>
      <c r="E58" s="221" t="s">
        <v>217</v>
      </c>
      <c r="F58" s="221" t="s">
        <v>256</v>
      </c>
      <c r="G58" s="221" t="s">
        <v>219</v>
      </c>
      <c r="H58" s="219" t="s">
        <v>41</v>
      </c>
      <c r="I58" s="219" t="s">
        <v>41</v>
      </c>
      <c r="J58" s="88" t="s">
        <v>220</v>
      </c>
      <c r="K58" s="88" t="s">
        <v>221</v>
      </c>
      <c r="L58" s="88" t="s">
        <v>222</v>
      </c>
      <c r="M58" s="89">
        <v>15</v>
      </c>
      <c r="N58" s="229" t="s">
        <v>223</v>
      </c>
      <c r="O58" s="229" t="s">
        <v>61</v>
      </c>
      <c r="P58" s="229" t="s">
        <v>225</v>
      </c>
      <c r="Q58" s="229" t="s">
        <v>226</v>
      </c>
      <c r="R58" s="229" t="s">
        <v>45</v>
      </c>
      <c r="S58" s="229" t="s">
        <v>131</v>
      </c>
      <c r="T58" s="228">
        <f>U58</f>
        <v>510000</v>
      </c>
      <c r="U58" s="223">
        <f>V58</f>
        <v>510000</v>
      </c>
      <c r="V58" s="223">
        <v>510000</v>
      </c>
      <c r="W58" s="223">
        <v>0</v>
      </c>
      <c r="X58" s="223">
        <v>0</v>
      </c>
      <c r="Y58" s="223">
        <v>0</v>
      </c>
      <c r="Z58" s="223">
        <v>0</v>
      </c>
      <c r="AA58" s="223">
        <v>0</v>
      </c>
      <c r="AB58" s="223">
        <v>90000</v>
      </c>
      <c r="AC58" s="223" t="s">
        <v>54</v>
      </c>
      <c r="AD58" s="223">
        <v>0</v>
      </c>
      <c r="AE58" s="223">
        <f>V58</f>
        <v>510000</v>
      </c>
      <c r="AF58" s="223">
        <v>0</v>
      </c>
      <c r="AG58" s="231"/>
      <c r="AH58" s="211" t="s">
        <v>702</v>
      </c>
      <c r="AI58" s="211" t="s">
        <v>440</v>
      </c>
      <c r="AJ58" s="213">
        <v>45834</v>
      </c>
    </row>
    <row r="59" spans="1:36" s="85" customFormat="1" ht="56.1" customHeight="1" thickBot="1" x14ac:dyDescent="0.3">
      <c r="A59" s="84"/>
      <c r="B59" s="227"/>
      <c r="C59" s="222"/>
      <c r="D59" s="222"/>
      <c r="E59" s="222"/>
      <c r="F59" s="222"/>
      <c r="G59" s="222"/>
      <c r="H59" s="220"/>
      <c r="I59" s="220"/>
      <c r="J59" s="82" t="s">
        <v>229</v>
      </c>
      <c r="K59" s="82" t="s">
        <v>230</v>
      </c>
      <c r="L59" s="82" t="s">
        <v>231</v>
      </c>
      <c r="M59" s="83">
        <v>15</v>
      </c>
      <c r="N59" s="230"/>
      <c r="O59" s="230"/>
      <c r="P59" s="230"/>
      <c r="Q59" s="230"/>
      <c r="R59" s="230"/>
      <c r="S59" s="230"/>
      <c r="T59" s="224"/>
      <c r="U59" s="224"/>
      <c r="V59" s="224"/>
      <c r="W59" s="224"/>
      <c r="X59" s="224"/>
      <c r="Y59" s="224"/>
      <c r="Z59" s="224"/>
      <c r="AA59" s="224"/>
      <c r="AB59" s="224"/>
      <c r="AC59" s="224"/>
      <c r="AD59" s="224"/>
      <c r="AE59" s="224"/>
      <c r="AF59" s="224"/>
      <c r="AG59" s="232"/>
      <c r="AH59" s="212"/>
      <c r="AI59" s="212"/>
      <c r="AJ59" s="214"/>
    </row>
    <row r="60" spans="1:36" s="85" customFormat="1" ht="56.1" customHeight="1" x14ac:dyDescent="0.25">
      <c r="A60" s="84"/>
      <c r="B60" s="226" t="s">
        <v>703</v>
      </c>
      <c r="C60" s="221" t="s">
        <v>704</v>
      </c>
      <c r="D60" s="221" t="s">
        <v>216</v>
      </c>
      <c r="E60" s="221" t="s">
        <v>217</v>
      </c>
      <c r="F60" s="221" t="s">
        <v>275</v>
      </c>
      <c r="G60" s="221" t="s">
        <v>219</v>
      </c>
      <c r="H60" s="219" t="s">
        <v>41</v>
      </c>
      <c r="I60" s="219" t="s">
        <v>41</v>
      </c>
      <c r="J60" s="88" t="s">
        <v>220</v>
      </c>
      <c r="K60" s="88" t="s">
        <v>221</v>
      </c>
      <c r="L60" s="88" t="s">
        <v>222</v>
      </c>
      <c r="M60" s="81">
        <v>13</v>
      </c>
      <c r="N60" s="229" t="s">
        <v>223</v>
      </c>
      <c r="O60" s="229" t="s">
        <v>48</v>
      </c>
      <c r="P60" s="229" t="s">
        <v>225</v>
      </c>
      <c r="Q60" s="229" t="s">
        <v>226</v>
      </c>
      <c r="R60" s="229" t="s">
        <v>45</v>
      </c>
      <c r="S60" s="229" t="s">
        <v>131</v>
      </c>
      <c r="T60" s="228">
        <f>U60</f>
        <v>182240</v>
      </c>
      <c r="U60" s="223">
        <f>V60</f>
        <v>182240</v>
      </c>
      <c r="V60" s="223">
        <v>182240</v>
      </c>
      <c r="W60" s="223">
        <v>0</v>
      </c>
      <c r="X60" s="223">
        <v>0</v>
      </c>
      <c r="Y60" s="223">
        <v>0</v>
      </c>
      <c r="Z60" s="223">
        <v>0</v>
      </c>
      <c r="AA60" s="223">
        <v>0</v>
      </c>
      <c r="AB60" s="223">
        <v>32160</v>
      </c>
      <c r="AC60" s="223" t="s">
        <v>54</v>
      </c>
      <c r="AD60" s="223">
        <v>0</v>
      </c>
      <c r="AE60" s="223">
        <f>V60</f>
        <v>182240</v>
      </c>
      <c r="AF60" s="223">
        <v>0</v>
      </c>
      <c r="AG60" s="219"/>
      <c r="AH60" s="225" t="s">
        <v>440</v>
      </c>
      <c r="AI60" s="211" t="s">
        <v>747</v>
      </c>
      <c r="AJ60" s="213">
        <v>45915</v>
      </c>
    </row>
    <row r="61" spans="1:36" s="85" customFormat="1" ht="63" customHeight="1" thickBot="1" x14ac:dyDescent="0.3">
      <c r="A61" s="84"/>
      <c r="B61" s="227"/>
      <c r="C61" s="222"/>
      <c r="D61" s="222"/>
      <c r="E61" s="222"/>
      <c r="F61" s="222"/>
      <c r="G61" s="222"/>
      <c r="H61" s="220"/>
      <c r="I61" s="220"/>
      <c r="J61" s="82" t="s">
        <v>229</v>
      </c>
      <c r="K61" s="82" t="s">
        <v>230</v>
      </c>
      <c r="L61" s="82" t="s">
        <v>231</v>
      </c>
      <c r="M61" s="171">
        <v>13</v>
      </c>
      <c r="N61" s="230"/>
      <c r="O61" s="230"/>
      <c r="P61" s="230"/>
      <c r="Q61" s="230"/>
      <c r="R61" s="230"/>
      <c r="S61" s="230"/>
      <c r="T61" s="224"/>
      <c r="U61" s="224"/>
      <c r="V61" s="224"/>
      <c r="W61" s="224"/>
      <c r="X61" s="224"/>
      <c r="Y61" s="224"/>
      <c r="Z61" s="224"/>
      <c r="AA61" s="224"/>
      <c r="AB61" s="224"/>
      <c r="AC61" s="224"/>
      <c r="AD61" s="224"/>
      <c r="AE61" s="224"/>
      <c r="AF61" s="224"/>
      <c r="AG61" s="220"/>
      <c r="AH61" s="212"/>
      <c r="AI61" s="212"/>
      <c r="AJ61" s="214"/>
    </row>
    <row r="62" spans="1:36" s="85" customFormat="1" ht="63" customHeight="1" x14ac:dyDescent="0.25">
      <c r="A62" s="84"/>
      <c r="B62" s="226" t="s">
        <v>731</v>
      </c>
      <c r="C62" s="221" t="s">
        <v>732</v>
      </c>
      <c r="D62" s="221" t="s">
        <v>411</v>
      </c>
      <c r="E62" s="221" t="s">
        <v>217</v>
      </c>
      <c r="F62" s="221" t="s">
        <v>733</v>
      </c>
      <c r="G62" s="221" t="s">
        <v>427</v>
      </c>
      <c r="H62" s="219" t="s">
        <v>41</v>
      </c>
      <c r="I62" s="219" t="s">
        <v>41</v>
      </c>
      <c r="J62" s="80" t="s">
        <v>428</v>
      </c>
      <c r="K62" s="80" t="s">
        <v>429</v>
      </c>
      <c r="L62" s="80" t="s">
        <v>231</v>
      </c>
      <c r="M62" s="198">
        <v>30</v>
      </c>
      <c r="N62" s="221" t="s">
        <v>223</v>
      </c>
      <c r="O62" s="221" t="s">
        <v>61</v>
      </c>
      <c r="P62" s="221" t="s">
        <v>225</v>
      </c>
      <c r="Q62" s="221" t="s">
        <v>226</v>
      </c>
      <c r="R62" s="221" t="s">
        <v>45</v>
      </c>
      <c r="S62" s="221" t="s">
        <v>131</v>
      </c>
      <c r="T62" s="217">
        <f>U62</f>
        <v>2503000.84</v>
      </c>
      <c r="U62" s="217">
        <f>V62</f>
        <v>2503000.84</v>
      </c>
      <c r="V62" s="217">
        <v>2503000.84</v>
      </c>
      <c r="W62" s="217">
        <v>0</v>
      </c>
      <c r="X62" s="217">
        <v>0</v>
      </c>
      <c r="Y62" s="217">
        <v>0</v>
      </c>
      <c r="Z62" s="217">
        <v>0</v>
      </c>
      <c r="AA62" s="217">
        <v>0</v>
      </c>
      <c r="AB62" s="217">
        <v>441706.04</v>
      </c>
      <c r="AC62" s="217" t="s">
        <v>54</v>
      </c>
      <c r="AD62" s="217">
        <v>0</v>
      </c>
      <c r="AE62" s="217">
        <f>V62</f>
        <v>2503000.84</v>
      </c>
      <c r="AF62" s="217">
        <v>0</v>
      </c>
      <c r="AG62" s="219"/>
      <c r="AH62" s="211" t="s">
        <v>447</v>
      </c>
      <c r="AI62" s="211" t="s">
        <v>734</v>
      </c>
      <c r="AJ62" s="213">
        <v>45989</v>
      </c>
    </row>
    <row r="63" spans="1:36" s="85" customFormat="1" ht="63" customHeight="1" thickBot="1" x14ac:dyDescent="0.3">
      <c r="A63" s="84"/>
      <c r="B63" s="227"/>
      <c r="C63" s="222"/>
      <c r="D63" s="222"/>
      <c r="E63" s="222"/>
      <c r="F63" s="222"/>
      <c r="G63" s="222"/>
      <c r="H63" s="220"/>
      <c r="I63" s="220"/>
      <c r="J63" s="82" t="s">
        <v>432</v>
      </c>
      <c r="K63" s="82" t="s">
        <v>433</v>
      </c>
      <c r="L63" s="82" t="s">
        <v>240</v>
      </c>
      <c r="M63" s="171">
        <v>30</v>
      </c>
      <c r="N63" s="222"/>
      <c r="O63" s="222"/>
      <c r="P63" s="222"/>
      <c r="Q63" s="222"/>
      <c r="R63" s="222"/>
      <c r="S63" s="222"/>
      <c r="T63" s="218"/>
      <c r="U63" s="218"/>
      <c r="V63" s="218"/>
      <c r="W63" s="218"/>
      <c r="X63" s="218"/>
      <c r="Y63" s="218"/>
      <c r="Z63" s="218"/>
      <c r="AA63" s="218"/>
      <c r="AB63" s="218"/>
      <c r="AC63" s="218"/>
      <c r="AD63" s="218"/>
      <c r="AE63" s="218"/>
      <c r="AF63" s="218"/>
      <c r="AG63" s="220"/>
      <c r="AH63" s="212"/>
      <c r="AI63" s="212"/>
      <c r="AJ63" s="214"/>
    </row>
    <row r="64" spans="1:36" x14ac:dyDescent="0.25">
      <c r="A64" s="1"/>
      <c r="B64" s="58" t="s">
        <v>204</v>
      </c>
      <c r="C64" s="59"/>
      <c r="D64" s="5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59"/>
      <c r="B65" s="60" t="s">
        <v>205</v>
      </c>
      <c r="C65" s="60"/>
      <c r="D65" s="60"/>
      <c r="E65" s="60"/>
      <c r="F65" s="60"/>
      <c r="G65" s="60"/>
      <c r="H65" s="60"/>
      <c r="I65" s="60"/>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row>
    <row r="66" spans="1:36" x14ac:dyDescent="0.25">
      <c r="A66" s="60"/>
      <c r="B66" s="60" t="s">
        <v>206</v>
      </c>
      <c r="C66" s="60"/>
      <c r="D66" s="60"/>
      <c r="E66" s="60"/>
      <c r="F66" s="60"/>
      <c r="G66" s="60"/>
      <c r="H66" s="60"/>
      <c r="I66" s="60"/>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215" t="s">
        <v>705</v>
      </c>
      <c r="C68" s="215"/>
      <c r="D68" s="215"/>
      <c r="E68" s="215"/>
      <c r="F68" s="215"/>
      <c r="G68" s="215"/>
      <c r="H68" s="215"/>
      <c r="I68" s="215"/>
      <c r="J68" s="215"/>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215" t="s">
        <v>706</v>
      </c>
      <c r="C69" s="215"/>
      <c r="D69" s="215"/>
      <c r="E69" s="215"/>
      <c r="F69" s="215"/>
      <c r="G69" s="215"/>
      <c r="H69" s="215"/>
      <c r="I69" s="215"/>
      <c r="J69" s="215"/>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216" t="s">
        <v>13</v>
      </c>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row>
  </sheetData>
  <mergeCells count="88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H34:H35"/>
    <mergeCell ref="I34:I35"/>
    <mergeCell ref="N34:N35"/>
    <mergeCell ref="O34:O35"/>
    <mergeCell ref="P34:P35"/>
    <mergeCell ref="Q34:Q35"/>
    <mergeCell ref="B34:B39"/>
    <mergeCell ref="C34:C39"/>
    <mergeCell ref="D34:D39"/>
    <mergeCell ref="E34:E39"/>
    <mergeCell ref="F34:F35"/>
    <mergeCell ref="G34:G39"/>
    <mergeCell ref="F38:F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N38:N39"/>
    <mergeCell ref="O38:O39"/>
    <mergeCell ref="P38:P39"/>
    <mergeCell ref="Q38:Q39"/>
    <mergeCell ref="X36:X37"/>
    <mergeCell ref="Y36:Y37"/>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S58:S59"/>
    <mergeCell ref="T58:T59"/>
    <mergeCell ref="U58:U59"/>
    <mergeCell ref="V58:V59"/>
    <mergeCell ref="G58:G59"/>
    <mergeCell ref="H58:H59"/>
    <mergeCell ref="I58:I59"/>
    <mergeCell ref="N58:N59"/>
    <mergeCell ref="O58:O59"/>
    <mergeCell ref="P58:P59"/>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AJ60:AJ61"/>
    <mergeCell ref="B62:B63"/>
    <mergeCell ref="C62:C63"/>
    <mergeCell ref="D62:D63"/>
    <mergeCell ref="E62:E63"/>
    <mergeCell ref="F62:F63"/>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H62:H63"/>
    <mergeCell ref="I62:I63"/>
    <mergeCell ref="N62:N63"/>
    <mergeCell ref="O62:O63"/>
    <mergeCell ref="P62:P63"/>
    <mergeCell ref="AF60:AF61"/>
    <mergeCell ref="AG60:AG61"/>
    <mergeCell ref="AH60:AH61"/>
    <mergeCell ref="AI60:AI61"/>
    <mergeCell ref="AI62:AI63"/>
    <mergeCell ref="AJ62:AJ63"/>
    <mergeCell ref="B68:J68"/>
    <mergeCell ref="B69:J69"/>
    <mergeCell ref="B70:AJ70"/>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9ABC-BDEE-4BCA-916F-12B628BA0FFF}">
  <dimension ref="A1:AK80"/>
  <sheetViews>
    <sheetView topLeftCell="N69" zoomScale="80" zoomScaleNormal="80" workbookViewId="0">
      <selection activeCell="AJ77" sqref="AJ77:AJ8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50" customWidth="1"/>
    <col min="7" max="7" width="59.7109375" customWidth="1"/>
    <col min="8" max="8" width="14.85546875" customWidth="1"/>
    <col min="9" max="9" width="13.85546875" customWidth="1"/>
    <col min="10" max="10" width="37.85546875" customWidth="1"/>
    <col min="11" max="11" width="12.7109375" customWidth="1"/>
    <col min="12" max="14" width="10.5703125" customWidth="1"/>
    <col min="15" max="15" width="15.85546875" customWidth="1"/>
    <col min="16" max="16" width="13.140625" customWidth="1"/>
    <col min="17" max="17" width="14.1406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24.140625" bestFit="1" customWidth="1"/>
    <col min="38" max="38" width="27.28515625" customWidth="1"/>
  </cols>
  <sheetData>
    <row r="1" spans="1:36" x14ac:dyDescent="0.25">
      <c r="A1" s="1"/>
      <c r="B1" s="288" t="s">
        <v>117</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1"/>
    </row>
    <row r="2" spans="1:36" x14ac:dyDescent="0.25">
      <c r="A2" s="1"/>
      <c r="B2" s="1"/>
      <c r="C2" s="1"/>
      <c r="D2" s="1"/>
      <c r="E2" s="1"/>
      <c r="F2" s="125"/>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314" t="s">
        <v>0</v>
      </c>
      <c r="C3" s="314" t="s">
        <v>1</v>
      </c>
      <c r="D3" s="314" t="s">
        <v>17</v>
      </c>
      <c r="E3" s="314" t="s">
        <v>18</v>
      </c>
      <c r="F3" s="314" t="s">
        <v>19</v>
      </c>
      <c r="G3" s="314" t="s">
        <v>2</v>
      </c>
      <c r="H3" s="314" t="s">
        <v>3</v>
      </c>
      <c r="I3" s="314" t="s">
        <v>4</v>
      </c>
      <c r="J3" s="469" t="s">
        <v>5</v>
      </c>
      <c r="K3" s="469"/>
      <c r="L3" s="469"/>
      <c r="M3" s="469"/>
      <c r="N3" s="296" t="s">
        <v>28</v>
      </c>
      <c r="O3" s="314" t="s">
        <v>20</v>
      </c>
      <c r="P3" s="314" t="s">
        <v>27</v>
      </c>
      <c r="Q3" s="314" t="s">
        <v>21</v>
      </c>
      <c r="R3" s="314" t="s">
        <v>26</v>
      </c>
      <c r="S3" s="314" t="s">
        <v>22</v>
      </c>
      <c r="T3" s="314" t="s">
        <v>29</v>
      </c>
      <c r="U3" s="314" t="s">
        <v>30</v>
      </c>
      <c r="V3" s="469" t="s">
        <v>31</v>
      </c>
      <c r="W3" s="469"/>
      <c r="X3" s="469"/>
      <c r="Y3" s="469"/>
      <c r="Z3" s="469"/>
      <c r="AA3" s="469"/>
      <c r="AB3" s="314" t="s">
        <v>36</v>
      </c>
      <c r="AC3" s="296" t="s">
        <v>37</v>
      </c>
      <c r="AD3" s="482" t="s">
        <v>490</v>
      </c>
      <c r="AE3" s="483"/>
      <c r="AF3" s="484"/>
      <c r="AG3" s="296" t="s">
        <v>16</v>
      </c>
      <c r="AH3" s="296" t="s">
        <v>25</v>
      </c>
      <c r="AI3" s="314" t="s">
        <v>23</v>
      </c>
      <c r="AJ3" s="296" t="s">
        <v>24</v>
      </c>
    </row>
    <row r="4" spans="1:36" ht="168.95" customHeight="1" x14ac:dyDescent="0.25">
      <c r="A4" s="1"/>
      <c r="B4" s="314"/>
      <c r="C4" s="314"/>
      <c r="D4" s="314"/>
      <c r="E4" s="314"/>
      <c r="F4" s="314"/>
      <c r="G4" s="314"/>
      <c r="H4" s="314"/>
      <c r="I4" s="314"/>
      <c r="J4" s="4" t="s">
        <v>6</v>
      </c>
      <c r="K4" s="4" t="s">
        <v>7</v>
      </c>
      <c r="L4" s="4" t="s">
        <v>8</v>
      </c>
      <c r="M4" s="4" t="s">
        <v>9</v>
      </c>
      <c r="N4" s="297"/>
      <c r="O4" s="314"/>
      <c r="P4" s="314"/>
      <c r="Q4" s="314"/>
      <c r="R4" s="314"/>
      <c r="S4" s="314"/>
      <c r="T4" s="314"/>
      <c r="U4" s="314"/>
      <c r="V4" s="4" t="s">
        <v>491</v>
      </c>
      <c r="W4" s="4" t="s">
        <v>34</v>
      </c>
      <c r="X4" s="4" t="s">
        <v>10</v>
      </c>
      <c r="Y4" s="4" t="s">
        <v>35</v>
      </c>
      <c r="Z4" s="4" t="s">
        <v>32</v>
      </c>
      <c r="AA4" s="4" t="s">
        <v>14</v>
      </c>
      <c r="AB4" s="314"/>
      <c r="AC4" s="297"/>
      <c r="AD4" s="4" t="s">
        <v>11</v>
      </c>
      <c r="AE4" s="4" t="s">
        <v>12</v>
      </c>
      <c r="AF4" s="4" t="s">
        <v>15</v>
      </c>
      <c r="AG4" s="297"/>
      <c r="AH4" s="297"/>
      <c r="AI4" s="314"/>
      <c r="AJ4" s="297"/>
    </row>
    <row r="5" spans="1:36" ht="15.75" thickBot="1" x14ac:dyDescent="0.3">
      <c r="A5" s="1"/>
      <c r="B5" s="16">
        <v>1</v>
      </c>
      <c r="C5" s="16">
        <v>2</v>
      </c>
      <c r="D5" s="16">
        <v>3</v>
      </c>
      <c r="E5" s="16">
        <v>4</v>
      </c>
      <c r="F5" s="12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row>
    <row r="6" spans="1:36" ht="49.5" customHeight="1" x14ac:dyDescent="0.25">
      <c r="A6" s="127"/>
      <c r="B6" s="470" t="s">
        <v>119</v>
      </c>
      <c r="C6" s="473" t="s">
        <v>120</v>
      </c>
      <c r="D6" s="473" t="s">
        <v>121</v>
      </c>
      <c r="E6" s="473" t="s">
        <v>122</v>
      </c>
      <c r="F6" s="476" t="s">
        <v>123</v>
      </c>
      <c r="G6" s="479" t="s">
        <v>124</v>
      </c>
      <c r="H6" s="476" t="s">
        <v>41</v>
      </c>
      <c r="I6" s="476" t="s">
        <v>41</v>
      </c>
      <c r="J6" s="129" t="s">
        <v>692</v>
      </c>
      <c r="K6" s="129" t="s">
        <v>125</v>
      </c>
      <c r="L6" s="128" t="s">
        <v>126</v>
      </c>
      <c r="M6" s="130" t="s">
        <v>127</v>
      </c>
      <c r="N6" s="476" t="s">
        <v>128</v>
      </c>
      <c r="O6" s="494" t="s">
        <v>129</v>
      </c>
      <c r="P6" s="476" t="s">
        <v>130</v>
      </c>
      <c r="Q6" s="476" t="s">
        <v>44</v>
      </c>
      <c r="R6" s="476" t="s">
        <v>45</v>
      </c>
      <c r="S6" s="476" t="s">
        <v>131</v>
      </c>
      <c r="T6" s="485">
        <f>U6</f>
        <v>0</v>
      </c>
      <c r="U6" s="488">
        <f t="shared" ref="U6" si="0">V6</f>
        <v>0</v>
      </c>
      <c r="V6" s="488">
        <v>0</v>
      </c>
      <c r="W6" s="491">
        <v>0</v>
      </c>
      <c r="X6" s="491">
        <v>0</v>
      </c>
      <c r="Y6" s="491">
        <v>0</v>
      </c>
      <c r="Z6" s="491">
        <v>0</v>
      </c>
      <c r="AA6" s="491">
        <v>0</v>
      </c>
      <c r="AB6" s="510">
        <v>0</v>
      </c>
      <c r="AC6" s="491" t="s">
        <v>132</v>
      </c>
      <c r="AD6" s="491">
        <v>0</v>
      </c>
      <c r="AE6" s="491">
        <f t="shared" ref="AE6" si="1">V6</f>
        <v>0</v>
      </c>
      <c r="AF6" s="491">
        <v>0</v>
      </c>
      <c r="AG6" s="491">
        <v>0</v>
      </c>
      <c r="AH6" s="504" t="s">
        <v>133</v>
      </c>
      <c r="AI6" s="507" t="s">
        <v>134</v>
      </c>
      <c r="AJ6" s="497" t="s">
        <v>688</v>
      </c>
    </row>
    <row r="7" spans="1:36" ht="39" customHeight="1" x14ac:dyDescent="0.25">
      <c r="A7" s="127"/>
      <c r="B7" s="471"/>
      <c r="C7" s="474"/>
      <c r="D7" s="474"/>
      <c r="E7" s="474"/>
      <c r="F7" s="477"/>
      <c r="G7" s="480"/>
      <c r="H7" s="477"/>
      <c r="I7" s="477"/>
      <c r="J7" s="132" t="s">
        <v>135</v>
      </c>
      <c r="K7" s="132" t="s">
        <v>136</v>
      </c>
      <c r="L7" s="131" t="s">
        <v>137</v>
      </c>
      <c r="M7" s="131" t="s">
        <v>138</v>
      </c>
      <c r="N7" s="477"/>
      <c r="O7" s="495"/>
      <c r="P7" s="477"/>
      <c r="Q7" s="477"/>
      <c r="R7" s="477"/>
      <c r="S7" s="477"/>
      <c r="T7" s="486"/>
      <c r="U7" s="489"/>
      <c r="V7" s="489"/>
      <c r="W7" s="492"/>
      <c r="X7" s="492"/>
      <c r="Y7" s="492"/>
      <c r="Z7" s="492"/>
      <c r="AA7" s="492"/>
      <c r="AB7" s="511"/>
      <c r="AC7" s="492"/>
      <c r="AD7" s="492"/>
      <c r="AE7" s="492"/>
      <c r="AF7" s="492"/>
      <c r="AG7" s="492"/>
      <c r="AH7" s="505"/>
      <c r="AI7" s="508"/>
      <c r="AJ7" s="498"/>
    </row>
    <row r="8" spans="1:36" ht="53.45" customHeight="1" x14ac:dyDescent="0.25">
      <c r="A8" s="127"/>
      <c r="B8" s="471"/>
      <c r="C8" s="474"/>
      <c r="D8" s="474"/>
      <c r="E8" s="474"/>
      <c r="F8" s="477"/>
      <c r="G8" s="480"/>
      <c r="H8" s="477"/>
      <c r="I8" s="477"/>
      <c r="J8" s="132" t="s">
        <v>139</v>
      </c>
      <c r="K8" s="132" t="s">
        <v>140</v>
      </c>
      <c r="L8" s="131" t="s">
        <v>126</v>
      </c>
      <c r="M8" s="133" t="s">
        <v>127</v>
      </c>
      <c r="N8" s="477"/>
      <c r="O8" s="495"/>
      <c r="P8" s="477"/>
      <c r="Q8" s="477"/>
      <c r="R8" s="477"/>
      <c r="S8" s="477"/>
      <c r="T8" s="486"/>
      <c r="U8" s="489"/>
      <c r="V8" s="489"/>
      <c r="W8" s="492"/>
      <c r="X8" s="492"/>
      <c r="Y8" s="492"/>
      <c r="Z8" s="492"/>
      <c r="AA8" s="492"/>
      <c r="AB8" s="511"/>
      <c r="AC8" s="492"/>
      <c r="AD8" s="492"/>
      <c r="AE8" s="492"/>
      <c r="AF8" s="492"/>
      <c r="AG8" s="492"/>
      <c r="AH8" s="505"/>
      <c r="AI8" s="508"/>
      <c r="AJ8" s="498"/>
    </row>
    <row r="9" spans="1:36" ht="56.45" customHeight="1" thickBot="1" x14ac:dyDescent="0.3">
      <c r="A9" s="127"/>
      <c r="B9" s="472"/>
      <c r="C9" s="475"/>
      <c r="D9" s="475"/>
      <c r="E9" s="475"/>
      <c r="F9" s="478"/>
      <c r="G9" s="481"/>
      <c r="H9" s="478"/>
      <c r="I9" s="478"/>
      <c r="J9" s="135" t="s">
        <v>141</v>
      </c>
      <c r="K9" s="135" t="s">
        <v>142</v>
      </c>
      <c r="L9" s="134" t="s">
        <v>143</v>
      </c>
      <c r="M9" s="134" t="s">
        <v>144</v>
      </c>
      <c r="N9" s="478"/>
      <c r="O9" s="496"/>
      <c r="P9" s="478"/>
      <c r="Q9" s="478"/>
      <c r="R9" s="478"/>
      <c r="S9" s="478"/>
      <c r="T9" s="487"/>
      <c r="U9" s="490"/>
      <c r="V9" s="490"/>
      <c r="W9" s="493"/>
      <c r="X9" s="493"/>
      <c r="Y9" s="493"/>
      <c r="Z9" s="493"/>
      <c r="AA9" s="493"/>
      <c r="AB9" s="512"/>
      <c r="AC9" s="493"/>
      <c r="AD9" s="493"/>
      <c r="AE9" s="493"/>
      <c r="AF9" s="493"/>
      <c r="AG9" s="493"/>
      <c r="AH9" s="506"/>
      <c r="AI9" s="509"/>
      <c r="AJ9" s="499"/>
    </row>
    <row r="10" spans="1:36" ht="45.95" customHeight="1" x14ac:dyDescent="0.25">
      <c r="A10" s="136"/>
      <c r="B10" s="500" t="s">
        <v>145</v>
      </c>
      <c r="C10" s="479" t="s">
        <v>120</v>
      </c>
      <c r="D10" s="479" t="s">
        <v>121</v>
      </c>
      <c r="E10" s="494" t="s">
        <v>122</v>
      </c>
      <c r="F10" s="476" t="s">
        <v>146</v>
      </c>
      <c r="G10" s="479" t="s">
        <v>124</v>
      </c>
      <c r="H10" s="476" t="s">
        <v>41</v>
      </c>
      <c r="I10" s="476" t="s">
        <v>41</v>
      </c>
      <c r="J10" s="129" t="s">
        <v>692</v>
      </c>
      <c r="K10" s="129" t="s">
        <v>125</v>
      </c>
      <c r="L10" s="128" t="s">
        <v>126</v>
      </c>
      <c r="M10" s="130" t="s">
        <v>127</v>
      </c>
      <c r="N10" s="476" t="s">
        <v>128</v>
      </c>
      <c r="O10" s="479" t="s">
        <v>147</v>
      </c>
      <c r="P10" s="476" t="s">
        <v>130</v>
      </c>
      <c r="Q10" s="476" t="s">
        <v>44</v>
      </c>
      <c r="R10" s="476" t="s">
        <v>45</v>
      </c>
      <c r="S10" s="476" t="s">
        <v>131</v>
      </c>
      <c r="T10" s="488">
        <f>U10+U14+U18</f>
        <v>805426.67999999993</v>
      </c>
      <c r="U10" s="488">
        <f>V10</f>
        <v>255000</v>
      </c>
      <c r="V10" s="488">
        <v>255000</v>
      </c>
      <c r="W10" s="491">
        <v>0</v>
      </c>
      <c r="X10" s="491">
        <v>0</v>
      </c>
      <c r="Y10" s="491">
        <v>0</v>
      </c>
      <c r="Z10" s="491">
        <v>0</v>
      </c>
      <c r="AA10" s="491">
        <v>0</v>
      </c>
      <c r="AB10" s="517">
        <v>45000</v>
      </c>
      <c r="AC10" s="491" t="s">
        <v>132</v>
      </c>
      <c r="AD10" s="491">
        <v>0</v>
      </c>
      <c r="AE10" s="491">
        <f>V10</f>
        <v>255000</v>
      </c>
      <c r="AF10" s="491">
        <v>0</v>
      </c>
      <c r="AG10" s="491">
        <v>0</v>
      </c>
      <c r="AH10" s="514" t="s">
        <v>148</v>
      </c>
      <c r="AI10" s="514" t="s">
        <v>149</v>
      </c>
      <c r="AJ10" s="497">
        <v>45384</v>
      </c>
    </row>
    <row r="11" spans="1:36" ht="38.1" customHeight="1" x14ac:dyDescent="0.25">
      <c r="A11" s="136"/>
      <c r="B11" s="501"/>
      <c r="C11" s="480"/>
      <c r="D11" s="480"/>
      <c r="E11" s="495"/>
      <c r="F11" s="477"/>
      <c r="G11" s="480"/>
      <c r="H11" s="477"/>
      <c r="I11" s="477"/>
      <c r="J11" s="132" t="s">
        <v>135</v>
      </c>
      <c r="K11" s="132" t="s">
        <v>136</v>
      </c>
      <c r="L11" s="131" t="s">
        <v>137</v>
      </c>
      <c r="M11" s="131" t="s">
        <v>150</v>
      </c>
      <c r="N11" s="477"/>
      <c r="O11" s="480"/>
      <c r="P11" s="477"/>
      <c r="Q11" s="477"/>
      <c r="R11" s="477"/>
      <c r="S11" s="477"/>
      <c r="T11" s="489"/>
      <c r="U11" s="489"/>
      <c r="V11" s="489"/>
      <c r="W11" s="492"/>
      <c r="X11" s="492"/>
      <c r="Y11" s="492"/>
      <c r="Z11" s="492"/>
      <c r="AA11" s="492"/>
      <c r="AB11" s="518"/>
      <c r="AC11" s="492"/>
      <c r="AD11" s="492"/>
      <c r="AE11" s="492"/>
      <c r="AF11" s="492"/>
      <c r="AG11" s="492"/>
      <c r="AH11" s="515"/>
      <c r="AI11" s="515"/>
      <c r="AJ11" s="498"/>
    </row>
    <row r="12" spans="1:36" ht="45.95" customHeight="1" x14ac:dyDescent="0.25">
      <c r="A12" s="136"/>
      <c r="B12" s="501"/>
      <c r="C12" s="480"/>
      <c r="D12" s="480"/>
      <c r="E12" s="495"/>
      <c r="F12" s="477"/>
      <c r="G12" s="480"/>
      <c r="H12" s="477"/>
      <c r="I12" s="477"/>
      <c r="J12" s="132" t="s">
        <v>139</v>
      </c>
      <c r="K12" s="132" t="s">
        <v>140</v>
      </c>
      <c r="L12" s="131" t="s">
        <v>126</v>
      </c>
      <c r="M12" s="133" t="s">
        <v>127</v>
      </c>
      <c r="N12" s="477"/>
      <c r="O12" s="480"/>
      <c r="P12" s="477"/>
      <c r="Q12" s="477"/>
      <c r="R12" s="477"/>
      <c r="S12" s="477"/>
      <c r="T12" s="489"/>
      <c r="U12" s="489"/>
      <c r="V12" s="489"/>
      <c r="W12" s="492"/>
      <c r="X12" s="492"/>
      <c r="Y12" s="492"/>
      <c r="Z12" s="492"/>
      <c r="AA12" s="492"/>
      <c r="AB12" s="518"/>
      <c r="AC12" s="492"/>
      <c r="AD12" s="492"/>
      <c r="AE12" s="492"/>
      <c r="AF12" s="492"/>
      <c r="AG12" s="492"/>
      <c r="AH12" s="515"/>
      <c r="AI12" s="515"/>
      <c r="AJ12" s="498"/>
    </row>
    <row r="13" spans="1:36" ht="60.95" customHeight="1" thickBot="1" x14ac:dyDescent="0.3">
      <c r="A13" s="136"/>
      <c r="B13" s="501"/>
      <c r="C13" s="480"/>
      <c r="D13" s="480"/>
      <c r="E13" s="495"/>
      <c r="F13" s="503"/>
      <c r="G13" s="480"/>
      <c r="H13" s="503"/>
      <c r="I13" s="503"/>
      <c r="J13" s="132" t="s">
        <v>141</v>
      </c>
      <c r="K13" s="132" t="s">
        <v>142</v>
      </c>
      <c r="L13" s="131" t="s">
        <v>143</v>
      </c>
      <c r="M13" s="131" t="s">
        <v>144</v>
      </c>
      <c r="N13" s="503"/>
      <c r="O13" s="480"/>
      <c r="P13" s="503"/>
      <c r="Q13" s="503"/>
      <c r="R13" s="503"/>
      <c r="S13" s="503"/>
      <c r="T13" s="489"/>
      <c r="U13" s="489"/>
      <c r="V13" s="489"/>
      <c r="W13" s="492"/>
      <c r="X13" s="492"/>
      <c r="Y13" s="492"/>
      <c r="Z13" s="492"/>
      <c r="AA13" s="492"/>
      <c r="AB13" s="518"/>
      <c r="AC13" s="492"/>
      <c r="AD13" s="492"/>
      <c r="AE13" s="492"/>
      <c r="AF13" s="492"/>
      <c r="AG13" s="492"/>
      <c r="AH13" s="515"/>
      <c r="AI13" s="515"/>
      <c r="AJ13" s="498"/>
    </row>
    <row r="14" spans="1:36" ht="50.45" customHeight="1" x14ac:dyDescent="0.25">
      <c r="A14" s="136"/>
      <c r="B14" s="501"/>
      <c r="C14" s="480"/>
      <c r="D14" s="480"/>
      <c r="E14" s="495"/>
      <c r="F14" s="513" t="s">
        <v>151</v>
      </c>
      <c r="G14" s="480"/>
      <c r="H14" s="513" t="s">
        <v>41</v>
      </c>
      <c r="I14" s="513" t="s">
        <v>41</v>
      </c>
      <c r="J14" s="129" t="s">
        <v>692</v>
      </c>
      <c r="K14" s="132" t="s">
        <v>125</v>
      </c>
      <c r="L14" s="131" t="s">
        <v>126</v>
      </c>
      <c r="M14" s="133" t="s">
        <v>127</v>
      </c>
      <c r="N14" s="513" t="s">
        <v>128</v>
      </c>
      <c r="O14" s="495" t="s">
        <v>152</v>
      </c>
      <c r="P14" s="513" t="s">
        <v>130</v>
      </c>
      <c r="Q14" s="513" t="s">
        <v>44</v>
      </c>
      <c r="R14" s="513" t="s">
        <v>45</v>
      </c>
      <c r="S14" s="513" t="s">
        <v>131</v>
      </c>
      <c r="T14" s="489"/>
      <c r="U14" s="521">
        <v>316676.68</v>
      </c>
      <c r="V14" s="521">
        <v>316676.68</v>
      </c>
      <c r="W14" s="492">
        <v>0</v>
      </c>
      <c r="X14" s="492">
        <v>0</v>
      </c>
      <c r="Y14" s="492">
        <v>0</v>
      </c>
      <c r="Z14" s="492">
        <v>0</v>
      </c>
      <c r="AA14" s="492">
        <v>0</v>
      </c>
      <c r="AB14" s="519">
        <v>55884.12</v>
      </c>
      <c r="AC14" s="492" t="s">
        <v>132</v>
      </c>
      <c r="AD14" s="492">
        <v>0</v>
      </c>
      <c r="AE14" s="492">
        <f t="shared" ref="AE14" si="2">V14</f>
        <v>316676.68</v>
      </c>
      <c r="AF14" s="492">
        <v>0</v>
      </c>
      <c r="AG14" s="492">
        <v>0</v>
      </c>
      <c r="AH14" s="515"/>
      <c r="AI14" s="515"/>
      <c r="AJ14" s="498"/>
    </row>
    <row r="15" spans="1:36" ht="37.5" customHeight="1" x14ac:dyDescent="0.25">
      <c r="A15" s="136"/>
      <c r="B15" s="501"/>
      <c r="C15" s="480"/>
      <c r="D15" s="480"/>
      <c r="E15" s="495"/>
      <c r="F15" s="477"/>
      <c r="G15" s="480"/>
      <c r="H15" s="477"/>
      <c r="I15" s="477"/>
      <c r="J15" s="132" t="s">
        <v>135</v>
      </c>
      <c r="K15" s="132" t="s">
        <v>136</v>
      </c>
      <c r="L15" s="131" t="s">
        <v>137</v>
      </c>
      <c r="M15" s="131" t="s">
        <v>153</v>
      </c>
      <c r="N15" s="477"/>
      <c r="O15" s="495"/>
      <c r="P15" s="477"/>
      <c r="Q15" s="477"/>
      <c r="R15" s="477"/>
      <c r="S15" s="477"/>
      <c r="T15" s="489"/>
      <c r="U15" s="489"/>
      <c r="V15" s="489"/>
      <c r="W15" s="492"/>
      <c r="X15" s="492"/>
      <c r="Y15" s="492"/>
      <c r="Z15" s="492"/>
      <c r="AA15" s="492"/>
      <c r="AB15" s="511"/>
      <c r="AC15" s="492"/>
      <c r="AD15" s="492"/>
      <c r="AE15" s="492"/>
      <c r="AF15" s="492"/>
      <c r="AG15" s="492"/>
      <c r="AH15" s="515"/>
      <c r="AI15" s="515"/>
      <c r="AJ15" s="498"/>
    </row>
    <row r="16" spans="1:36" ht="47.1" customHeight="1" x14ac:dyDescent="0.25">
      <c r="A16" s="136"/>
      <c r="B16" s="501"/>
      <c r="C16" s="480"/>
      <c r="D16" s="480"/>
      <c r="E16" s="495"/>
      <c r="F16" s="477"/>
      <c r="G16" s="480"/>
      <c r="H16" s="477"/>
      <c r="I16" s="477"/>
      <c r="J16" s="132" t="s">
        <v>139</v>
      </c>
      <c r="K16" s="132" t="s">
        <v>140</v>
      </c>
      <c r="L16" s="131" t="s">
        <v>126</v>
      </c>
      <c r="M16" s="133" t="s">
        <v>127</v>
      </c>
      <c r="N16" s="477"/>
      <c r="O16" s="495"/>
      <c r="P16" s="477"/>
      <c r="Q16" s="477"/>
      <c r="R16" s="477"/>
      <c r="S16" s="477"/>
      <c r="T16" s="489"/>
      <c r="U16" s="489"/>
      <c r="V16" s="489"/>
      <c r="W16" s="492"/>
      <c r="X16" s="492"/>
      <c r="Y16" s="492"/>
      <c r="Z16" s="492"/>
      <c r="AA16" s="492"/>
      <c r="AB16" s="511"/>
      <c r="AC16" s="492"/>
      <c r="AD16" s="492"/>
      <c r="AE16" s="492"/>
      <c r="AF16" s="492"/>
      <c r="AG16" s="492"/>
      <c r="AH16" s="515"/>
      <c r="AI16" s="515"/>
      <c r="AJ16" s="498"/>
    </row>
    <row r="17" spans="1:36" ht="63" customHeight="1" thickBot="1" x14ac:dyDescent="0.3">
      <c r="A17" s="136"/>
      <c r="B17" s="501"/>
      <c r="C17" s="480"/>
      <c r="D17" s="480"/>
      <c r="E17" s="495"/>
      <c r="F17" s="503"/>
      <c r="G17" s="480"/>
      <c r="H17" s="503"/>
      <c r="I17" s="503"/>
      <c r="J17" s="132" t="s">
        <v>141</v>
      </c>
      <c r="K17" s="132" t="s">
        <v>142</v>
      </c>
      <c r="L17" s="131" t="s">
        <v>143</v>
      </c>
      <c r="M17" s="133" t="s">
        <v>144</v>
      </c>
      <c r="N17" s="503"/>
      <c r="O17" s="495"/>
      <c r="P17" s="503"/>
      <c r="Q17" s="503"/>
      <c r="R17" s="503"/>
      <c r="S17" s="503"/>
      <c r="T17" s="489"/>
      <c r="U17" s="489"/>
      <c r="V17" s="489"/>
      <c r="W17" s="492"/>
      <c r="X17" s="492"/>
      <c r="Y17" s="492"/>
      <c r="Z17" s="492"/>
      <c r="AA17" s="492"/>
      <c r="AB17" s="520"/>
      <c r="AC17" s="492"/>
      <c r="AD17" s="492"/>
      <c r="AE17" s="492"/>
      <c r="AF17" s="492"/>
      <c r="AG17" s="492"/>
      <c r="AH17" s="515"/>
      <c r="AI17" s="515"/>
      <c r="AJ17" s="498"/>
    </row>
    <row r="18" spans="1:36" ht="49.5" customHeight="1" x14ac:dyDescent="0.25">
      <c r="A18" s="127"/>
      <c r="B18" s="501"/>
      <c r="C18" s="480"/>
      <c r="D18" s="480"/>
      <c r="E18" s="495"/>
      <c r="F18" s="513" t="s">
        <v>154</v>
      </c>
      <c r="G18" s="480"/>
      <c r="H18" s="513" t="s">
        <v>41</v>
      </c>
      <c r="I18" s="513" t="s">
        <v>41</v>
      </c>
      <c r="J18" s="129" t="s">
        <v>692</v>
      </c>
      <c r="K18" s="132" t="s">
        <v>125</v>
      </c>
      <c r="L18" s="131" t="s">
        <v>126</v>
      </c>
      <c r="M18" s="133" t="s">
        <v>155</v>
      </c>
      <c r="N18" s="513" t="s">
        <v>128</v>
      </c>
      <c r="O18" s="495" t="s">
        <v>156</v>
      </c>
      <c r="P18" s="513" t="s">
        <v>130</v>
      </c>
      <c r="Q18" s="513" t="s">
        <v>44</v>
      </c>
      <c r="R18" s="513" t="s">
        <v>45</v>
      </c>
      <c r="S18" s="513" t="s">
        <v>131</v>
      </c>
      <c r="T18" s="489"/>
      <c r="U18" s="489">
        <f t="shared" ref="U18" si="3">V18</f>
        <v>233750</v>
      </c>
      <c r="V18" s="489">
        <v>233750</v>
      </c>
      <c r="W18" s="492">
        <v>0</v>
      </c>
      <c r="X18" s="492">
        <v>0</v>
      </c>
      <c r="Y18" s="492">
        <v>0</v>
      </c>
      <c r="Z18" s="492">
        <v>0</v>
      </c>
      <c r="AA18" s="492">
        <v>0</v>
      </c>
      <c r="AB18" s="522">
        <v>41250</v>
      </c>
      <c r="AC18" s="492" t="s">
        <v>132</v>
      </c>
      <c r="AD18" s="492">
        <v>0</v>
      </c>
      <c r="AE18" s="492">
        <f t="shared" ref="AE18" si="4">V18</f>
        <v>233750</v>
      </c>
      <c r="AF18" s="492">
        <v>0</v>
      </c>
      <c r="AG18" s="492">
        <v>0</v>
      </c>
      <c r="AH18" s="515"/>
      <c r="AI18" s="515"/>
      <c r="AJ18" s="498"/>
    </row>
    <row r="19" spans="1:36" ht="39" customHeight="1" x14ac:dyDescent="0.25">
      <c r="A19" s="127"/>
      <c r="B19" s="501"/>
      <c r="C19" s="480"/>
      <c r="D19" s="480"/>
      <c r="E19" s="495"/>
      <c r="F19" s="477"/>
      <c r="G19" s="480"/>
      <c r="H19" s="477"/>
      <c r="I19" s="477"/>
      <c r="J19" s="132" t="s">
        <v>135</v>
      </c>
      <c r="K19" s="132" t="s">
        <v>136</v>
      </c>
      <c r="L19" s="131" t="s">
        <v>137</v>
      </c>
      <c r="M19" s="131" t="s">
        <v>157</v>
      </c>
      <c r="N19" s="477"/>
      <c r="O19" s="495"/>
      <c r="P19" s="477"/>
      <c r="Q19" s="477"/>
      <c r="R19" s="477"/>
      <c r="S19" s="477"/>
      <c r="T19" s="489"/>
      <c r="U19" s="489"/>
      <c r="V19" s="489"/>
      <c r="W19" s="492"/>
      <c r="X19" s="492"/>
      <c r="Y19" s="492"/>
      <c r="Z19" s="492"/>
      <c r="AA19" s="492"/>
      <c r="AB19" s="511"/>
      <c r="AC19" s="492"/>
      <c r="AD19" s="492"/>
      <c r="AE19" s="492"/>
      <c r="AF19" s="492"/>
      <c r="AG19" s="492"/>
      <c r="AH19" s="515"/>
      <c r="AI19" s="515"/>
      <c r="AJ19" s="498"/>
    </row>
    <row r="20" spans="1:36" ht="53.45" customHeight="1" x14ac:dyDescent="0.25">
      <c r="A20" s="127"/>
      <c r="B20" s="501"/>
      <c r="C20" s="480"/>
      <c r="D20" s="480"/>
      <c r="E20" s="495"/>
      <c r="F20" s="477"/>
      <c r="G20" s="480"/>
      <c r="H20" s="477"/>
      <c r="I20" s="477"/>
      <c r="J20" s="132" t="s">
        <v>139</v>
      </c>
      <c r="K20" s="132" t="s">
        <v>140</v>
      </c>
      <c r="L20" s="131" t="s">
        <v>126</v>
      </c>
      <c r="M20" s="133" t="s">
        <v>127</v>
      </c>
      <c r="N20" s="477"/>
      <c r="O20" s="495"/>
      <c r="P20" s="477"/>
      <c r="Q20" s="477"/>
      <c r="R20" s="477"/>
      <c r="S20" s="477"/>
      <c r="T20" s="489"/>
      <c r="U20" s="489"/>
      <c r="V20" s="489"/>
      <c r="W20" s="492"/>
      <c r="X20" s="492"/>
      <c r="Y20" s="492"/>
      <c r="Z20" s="492"/>
      <c r="AA20" s="492"/>
      <c r="AB20" s="511"/>
      <c r="AC20" s="492"/>
      <c r="AD20" s="492"/>
      <c r="AE20" s="492"/>
      <c r="AF20" s="492"/>
      <c r="AG20" s="492"/>
      <c r="AH20" s="515"/>
      <c r="AI20" s="515"/>
      <c r="AJ20" s="498"/>
    </row>
    <row r="21" spans="1:36" ht="56.45" customHeight="1" thickBot="1" x14ac:dyDescent="0.3">
      <c r="A21" s="127"/>
      <c r="B21" s="502"/>
      <c r="C21" s="481"/>
      <c r="D21" s="481"/>
      <c r="E21" s="496"/>
      <c r="F21" s="478"/>
      <c r="G21" s="481"/>
      <c r="H21" s="478"/>
      <c r="I21" s="478"/>
      <c r="J21" s="135" t="s">
        <v>141</v>
      </c>
      <c r="K21" s="135" t="s">
        <v>142</v>
      </c>
      <c r="L21" s="134" t="s">
        <v>143</v>
      </c>
      <c r="M21" s="134" t="s">
        <v>144</v>
      </c>
      <c r="N21" s="478"/>
      <c r="O21" s="496"/>
      <c r="P21" s="478"/>
      <c r="Q21" s="478"/>
      <c r="R21" s="478"/>
      <c r="S21" s="478"/>
      <c r="T21" s="490"/>
      <c r="U21" s="490"/>
      <c r="V21" s="490"/>
      <c r="W21" s="493"/>
      <c r="X21" s="493"/>
      <c r="Y21" s="493"/>
      <c r="Z21" s="493"/>
      <c r="AA21" s="493"/>
      <c r="AB21" s="512"/>
      <c r="AC21" s="493"/>
      <c r="AD21" s="493"/>
      <c r="AE21" s="493"/>
      <c r="AF21" s="493"/>
      <c r="AG21" s="493"/>
      <c r="AH21" s="516"/>
      <c r="AI21" s="516"/>
      <c r="AJ21" s="499"/>
    </row>
    <row r="22" spans="1:36" ht="52.5" customHeight="1" x14ac:dyDescent="0.25">
      <c r="A22" s="136"/>
      <c r="B22" s="470" t="s">
        <v>158</v>
      </c>
      <c r="C22" s="473" t="s">
        <v>120</v>
      </c>
      <c r="D22" s="473" t="s">
        <v>121</v>
      </c>
      <c r="E22" s="473" t="s">
        <v>122</v>
      </c>
      <c r="F22" s="476" t="s">
        <v>165</v>
      </c>
      <c r="G22" s="479" t="s">
        <v>124</v>
      </c>
      <c r="H22" s="476" t="s">
        <v>41</v>
      </c>
      <c r="I22" s="476" t="s">
        <v>41</v>
      </c>
      <c r="J22" s="129" t="s">
        <v>692</v>
      </c>
      <c r="K22" s="129" t="s">
        <v>125</v>
      </c>
      <c r="L22" s="128" t="s">
        <v>126</v>
      </c>
      <c r="M22" s="130" t="s">
        <v>127</v>
      </c>
      <c r="N22" s="476" t="s">
        <v>128</v>
      </c>
      <c r="O22" s="494" t="s">
        <v>406</v>
      </c>
      <c r="P22" s="476" t="s">
        <v>130</v>
      </c>
      <c r="Q22" s="476" t="s">
        <v>44</v>
      </c>
      <c r="R22" s="476" t="s">
        <v>45</v>
      </c>
      <c r="S22" s="476" t="s">
        <v>131</v>
      </c>
      <c r="T22" s="488">
        <f>U22</f>
        <v>0</v>
      </c>
      <c r="U22" s="488">
        <f>V22</f>
        <v>0</v>
      </c>
      <c r="V22" s="488">
        <v>0</v>
      </c>
      <c r="W22" s="491">
        <v>0</v>
      </c>
      <c r="X22" s="491">
        <v>0</v>
      </c>
      <c r="Y22" s="491">
        <v>0</v>
      </c>
      <c r="Z22" s="491">
        <v>0</v>
      </c>
      <c r="AA22" s="491">
        <v>0</v>
      </c>
      <c r="AB22" s="510">
        <v>0</v>
      </c>
      <c r="AC22" s="491" t="s">
        <v>132</v>
      </c>
      <c r="AD22" s="491">
        <v>0</v>
      </c>
      <c r="AE22" s="491">
        <f t="shared" ref="AE22" si="5">V22</f>
        <v>0</v>
      </c>
      <c r="AF22" s="491">
        <v>0</v>
      </c>
      <c r="AG22" s="491">
        <v>0</v>
      </c>
      <c r="AH22" s="523" t="s">
        <v>166</v>
      </c>
      <c r="AI22" s="523" t="s">
        <v>167</v>
      </c>
      <c r="AJ22" s="526" t="s">
        <v>724</v>
      </c>
    </row>
    <row r="23" spans="1:36" ht="37.5" customHeight="1" x14ac:dyDescent="0.25">
      <c r="A23" s="136"/>
      <c r="B23" s="471"/>
      <c r="C23" s="474"/>
      <c r="D23" s="474"/>
      <c r="E23" s="474"/>
      <c r="F23" s="477"/>
      <c r="G23" s="480"/>
      <c r="H23" s="477"/>
      <c r="I23" s="477"/>
      <c r="J23" s="132" t="s">
        <v>135</v>
      </c>
      <c r="K23" s="132" t="s">
        <v>136</v>
      </c>
      <c r="L23" s="131" t="s">
        <v>137</v>
      </c>
      <c r="M23" s="133" t="s">
        <v>168</v>
      </c>
      <c r="N23" s="477"/>
      <c r="O23" s="495"/>
      <c r="P23" s="477"/>
      <c r="Q23" s="477"/>
      <c r="R23" s="477"/>
      <c r="S23" s="477"/>
      <c r="T23" s="489"/>
      <c r="U23" s="489"/>
      <c r="V23" s="489"/>
      <c r="W23" s="492"/>
      <c r="X23" s="492"/>
      <c r="Y23" s="492"/>
      <c r="Z23" s="492"/>
      <c r="AA23" s="492"/>
      <c r="AB23" s="511"/>
      <c r="AC23" s="492"/>
      <c r="AD23" s="492"/>
      <c r="AE23" s="492"/>
      <c r="AF23" s="492"/>
      <c r="AG23" s="492"/>
      <c r="AH23" s="524"/>
      <c r="AI23" s="524"/>
      <c r="AJ23" s="527"/>
    </row>
    <row r="24" spans="1:36" ht="47.1" customHeight="1" x14ac:dyDescent="0.25">
      <c r="A24" s="136"/>
      <c r="B24" s="471"/>
      <c r="C24" s="474"/>
      <c r="D24" s="474"/>
      <c r="E24" s="474"/>
      <c r="F24" s="477"/>
      <c r="G24" s="480"/>
      <c r="H24" s="477"/>
      <c r="I24" s="477"/>
      <c r="J24" s="132" t="s">
        <v>139</v>
      </c>
      <c r="K24" s="132" t="s">
        <v>140</v>
      </c>
      <c r="L24" s="131" t="s">
        <v>126</v>
      </c>
      <c r="M24" s="133" t="s">
        <v>127</v>
      </c>
      <c r="N24" s="477"/>
      <c r="O24" s="495"/>
      <c r="P24" s="477"/>
      <c r="Q24" s="477"/>
      <c r="R24" s="477"/>
      <c r="S24" s="477"/>
      <c r="T24" s="489"/>
      <c r="U24" s="489"/>
      <c r="V24" s="489"/>
      <c r="W24" s="492"/>
      <c r="X24" s="492"/>
      <c r="Y24" s="492"/>
      <c r="Z24" s="492"/>
      <c r="AA24" s="492"/>
      <c r="AB24" s="511"/>
      <c r="AC24" s="492"/>
      <c r="AD24" s="492"/>
      <c r="AE24" s="492"/>
      <c r="AF24" s="492"/>
      <c r="AG24" s="492"/>
      <c r="AH24" s="524"/>
      <c r="AI24" s="524"/>
      <c r="AJ24" s="527"/>
    </row>
    <row r="25" spans="1:36" ht="56.45" customHeight="1" thickBot="1" x14ac:dyDescent="0.3">
      <c r="A25" s="136"/>
      <c r="B25" s="472"/>
      <c r="C25" s="475"/>
      <c r="D25" s="475"/>
      <c r="E25" s="475"/>
      <c r="F25" s="478"/>
      <c r="G25" s="481"/>
      <c r="H25" s="478"/>
      <c r="I25" s="478"/>
      <c r="J25" s="135" t="s">
        <v>141</v>
      </c>
      <c r="K25" s="135" t="s">
        <v>142</v>
      </c>
      <c r="L25" s="134" t="s">
        <v>143</v>
      </c>
      <c r="M25" s="134" t="s">
        <v>144</v>
      </c>
      <c r="N25" s="478"/>
      <c r="O25" s="496"/>
      <c r="P25" s="478"/>
      <c r="Q25" s="478"/>
      <c r="R25" s="478"/>
      <c r="S25" s="478"/>
      <c r="T25" s="490"/>
      <c r="U25" s="490"/>
      <c r="V25" s="490"/>
      <c r="W25" s="493"/>
      <c r="X25" s="493"/>
      <c r="Y25" s="493"/>
      <c r="Z25" s="493"/>
      <c r="AA25" s="493"/>
      <c r="AB25" s="512"/>
      <c r="AC25" s="493"/>
      <c r="AD25" s="493"/>
      <c r="AE25" s="493"/>
      <c r="AF25" s="493"/>
      <c r="AG25" s="493"/>
      <c r="AH25" s="525"/>
      <c r="AI25" s="525"/>
      <c r="AJ25" s="528"/>
    </row>
    <row r="26" spans="1:36" ht="52.5" customHeight="1" x14ac:dyDescent="0.25">
      <c r="A26" s="136"/>
      <c r="B26" s="470" t="s">
        <v>164</v>
      </c>
      <c r="C26" s="473" t="s">
        <v>120</v>
      </c>
      <c r="D26" s="473" t="s">
        <v>121</v>
      </c>
      <c r="E26" s="473" t="s">
        <v>122</v>
      </c>
      <c r="F26" s="476" t="s">
        <v>159</v>
      </c>
      <c r="G26" s="479" t="s">
        <v>124</v>
      </c>
      <c r="H26" s="476" t="s">
        <v>41</v>
      </c>
      <c r="I26" s="476" t="s">
        <v>41</v>
      </c>
      <c r="J26" s="129" t="s">
        <v>692</v>
      </c>
      <c r="K26" s="129" t="s">
        <v>125</v>
      </c>
      <c r="L26" s="128" t="s">
        <v>126</v>
      </c>
      <c r="M26" s="130" t="s">
        <v>127</v>
      </c>
      <c r="N26" s="476" t="s">
        <v>128</v>
      </c>
      <c r="O26" s="494" t="s">
        <v>160</v>
      </c>
      <c r="P26" s="476" t="s">
        <v>130</v>
      </c>
      <c r="Q26" s="476" t="s">
        <v>44</v>
      </c>
      <c r="R26" s="476" t="s">
        <v>45</v>
      </c>
      <c r="S26" s="476" t="s">
        <v>131</v>
      </c>
      <c r="T26" s="485">
        <f>U26</f>
        <v>595000</v>
      </c>
      <c r="U26" s="488">
        <f>V26</f>
        <v>595000</v>
      </c>
      <c r="V26" s="488">
        <v>595000</v>
      </c>
      <c r="W26" s="491">
        <v>0</v>
      </c>
      <c r="X26" s="491">
        <v>0</v>
      </c>
      <c r="Y26" s="491">
        <v>0</v>
      </c>
      <c r="Z26" s="491">
        <v>0</v>
      </c>
      <c r="AA26" s="491">
        <v>0</v>
      </c>
      <c r="AB26" s="510">
        <v>105000</v>
      </c>
      <c r="AC26" s="491" t="s">
        <v>132</v>
      </c>
      <c r="AD26" s="491">
        <v>0</v>
      </c>
      <c r="AE26" s="491">
        <f t="shared" ref="AE26" si="6">V26</f>
        <v>595000</v>
      </c>
      <c r="AF26" s="491">
        <v>0</v>
      </c>
      <c r="AG26" s="491">
        <v>0</v>
      </c>
      <c r="AH26" s="523" t="s">
        <v>161</v>
      </c>
      <c r="AI26" s="523" t="s">
        <v>162</v>
      </c>
      <c r="AJ26" s="526" t="s">
        <v>689</v>
      </c>
    </row>
    <row r="27" spans="1:36" ht="37.5" customHeight="1" x14ac:dyDescent="0.25">
      <c r="A27" s="136"/>
      <c r="B27" s="471"/>
      <c r="C27" s="474"/>
      <c r="D27" s="474"/>
      <c r="E27" s="474"/>
      <c r="F27" s="477"/>
      <c r="G27" s="480"/>
      <c r="H27" s="477"/>
      <c r="I27" s="477"/>
      <c r="J27" s="132" t="s">
        <v>135</v>
      </c>
      <c r="K27" s="132" t="s">
        <v>136</v>
      </c>
      <c r="L27" s="131" t="s">
        <v>137</v>
      </c>
      <c r="M27" s="133" t="s">
        <v>163</v>
      </c>
      <c r="N27" s="477"/>
      <c r="O27" s="495"/>
      <c r="P27" s="477"/>
      <c r="Q27" s="477"/>
      <c r="R27" s="477"/>
      <c r="S27" s="477"/>
      <c r="T27" s="486"/>
      <c r="U27" s="489"/>
      <c r="V27" s="489"/>
      <c r="W27" s="492"/>
      <c r="X27" s="492"/>
      <c r="Y27" s="492"/>
      <c r="Z27" s="492"/>
      <c r="AA27" s="492"/>
      <c r="AB27" s="511"/>
      <c r="AC27" s="492"/>
      <c r="AD27" s="492"/>
      <c r="AE27" s="492"/>
      <c r="AF27" s="492"/>
      <c r="AG27" s="492"/>
      <c r="AH27" s="524"/>
      <c r="AI27" s="524"/>
      <c r="AJ27" s="527"/>
    </row>
    <row r="28" spans="1:36" ht="47.1" customHeight="1" x14ac:dyDescent="0.25">
      <c r="A28" s="136"/>
      <c r="B28" s="471"/>
      <c r="C28" s="474"/>
      <c r="D28" s="474"/>
      <c r="E28" s="474"/>
      <c r="F28" s="477"/>
      <c r="G28" s="480"/>
      <c r="H28" s="477"/>
      <c r="I28" s="477"/>
      <c r="J28" s="132" t="s">
        <v>139</v>
      </c>
      <c r="K28" s="132" t="s">
        <v>140</v>
      </c>
      <c r="L28" s="131" t="s">
        <v>126</v>
      </c>
      <c r="M28" s="133" t="s">
        <v>127</v>
      </c>
      <c r="N28" s="477"/>
      <c r="O28" s="495"/>
      <c r="P28" s="477"/>
      <c r="Q28" s="477"/>
      <c r="R28" s="477"/>
      <c r="S28" s="477"/>
      <c r="T28" s="486"/>
      <c r="U28" s="489"/>
      <c r="V28" s="489"/>
      <c r="W28" s="492"/>
      <c r="X28" s="492"/>
      <c r="Y28" s="492"/>
      <c r="Z28" s="492"/>
      <c r="AA28" s="492"/>
      <c r="AB28" s="511"/>
      <c r="AC28" s="492"/>
      <c r="AD28" s="492"/>
      <c r="AE28" s="492"/>
      <c r="AF28" s="492"/>
      <c r="AG28" s="492"/>
      <c r="AH28" s="524"/>
      <c r="AI28" s="524"/>
      <c r="AJ28" s="527"/>
    </row>
    <row r="29" spans="1:36" ht="56.45" customHeight="1" thickBot="1" x14ac:dyDescent="0.3">
      <c r="A29" s="136"/>
      <c r="B29" s="472"/>
      <c r="C29" s="475"/>
      <c r="D29" s="475"/>
      <c r="E29" s="475"/>
      <c r="F29" s="478"/>
      <c r="G29" s="481"/>
      <c r="H29" s="478"/>
      <c r="I29" s="478"/>
      <c r="J29" s="135" t="s">
        <v>141</v>
      </c>
      <c r="K29" s="135" t="s">
        <v>142</v>
      </c>
      <c r="L29" s="134" t="s">
        <v>143</v>
      </c>
      <c r="M29" s="134" t="s">
        <v>144</v>
      </c>
      <c r="N29" s="478"/>
      <c r="O29" s="496"/>
      <c r="P29" s="478"/>
      <c r="Q29" s="478"/>
      <c r="R29" s="478"/>
      <c r="S29" s="478"/>
      <c r="T29" s="487"/>
      <c r="U29" s="490"/>
      <c r="V29" s="490"/>
      <c r="W29" s="493"/>
      <c r="X29" s="493"/>
      <c r="Y29" s="493"/>
      <c r="Z29" s="493"/>
      <c r="AA29" s="493"/>
      <c r="AB29" s="512"/>
      <c r="AC29" s="493"/>
      <c r="AD29" s="493"/>
      <c r="AE29" s="493"/>
      <c r="AF29" s="493"/>
      <c r="AG29" s="493"/>
      <c r="AH29" s="525"/>
      <c r="AI29" s="525"/>
      <c r="AJ29" s="528"/>
    </row>
    <row r="30" spans="1:36" s="140" customFormat="1" ht="48" customHeight="1" x14ac:dyDescent="0.25">
      <c r="A30" s="137"/>
      <c r="B30" s="563" t="s">
        <v>492</v>
      </c>
      <c r="C30" s="529" t="s">
        <v>493</v>
      </c>
      <c r="D30" s="529" t="s">
        <v>494</v>
      </c>
      <c r="E30" s="529" t="s">
        <v>495</v>
      </c>
      <c r="F30" s="239" t="s">
        <v>496</v>
      </c>
      <c r="G30" s="239" t="s">
        <v>497</v>
      </c>
      <c r="H30" s="239" t="s">
        <v>41</v>
      </c>
      <c r="I30" s="239" t="s">
        <v>41</v>
      </c>
      <c r="J30" s="138" t="s">
        <v>498</v>
      </c>
      <c r="K30" s="138" t="s">
        <v>499</v>
      </c>
      <c r="L30" s="116" t="s">
        <v>231</v>
      </c>
      <c r="M30" s="139" t="s">
        <v>500</v>
      </c>
      <c r="N30" s="239" t="s">
        <v>128</v>
      </c>
      <c r="O30" s="559" t="s">
        <v>501</v>
      </c>
      <c r="P30" s="239" t="s">
        <v>130</v>
      </c>
      <c r="Q30" s="239" t="s">
        <v>44</v>
      </c>
      <c r="R30" s="239" t="s">
        <v>45</v>
      </c>
      <c r="S30" s="239" t="s">
        <v>131</v>
      </c>
      <c r="T30" s="532">
        <f>+U30+U32</f>
        <v>550800</v>
      </c>
      <c r="U30" s="541">
        <f>V30</f>
        <v>117716.5</v>
      </c>
      <c r="V30" s="541">
        <v>117716.5</v>
      </c>
      <c r="W30" s="541">
        <v>0</v>
      </c>
      <c r="X30" s="541">
        <v>0</v>
      </c>
      <c r="Y30" s="541">
        <v>0</v>
      </c>
      <c r="Z30" s="541">
        <v>0</v>
      </c>
      <c r="AA30" s="541">
        <v>0</v>
      </c>
      <c r="AB30" s="557">
        <v>20773.5</v>
      </c>
      <c r="AC30" s="541" t="s">
        <v>54</v>
      </c>
      <c r="AD30" s="541">
        <v>0</v>
      </c>
      <c r="AE30" s="541">
        <f>V30</f>
        <v>117716.5</v>
      </c>
      <c r="AF30" s="532">
        <v>0</v>
      </c>
      <c r="AG30" s="532">
        <v>0</v>
      </c>
      <c r="AH30" s="535" t="s">
        <v>305</v>
      </c>
      <c r="AI30" s="535" t="s">
        <v>369</v>
      </c>
      <c r="AJ30" s="538" t="s">
        <v>707</v>
      </c>
    </row>
    <row r="31" spans="1:36" s="140" customFormat="1" ht="59.45" customHeight="1" x14ac:dyDescent="0.25">
      <c r="A31" s="137"/>
      <c r="B31" s="564"/>
      <c r="C31" s="530"/>
      <c r="D31" s="530"/>
      <c r="E31" s="530"/>
      <c r="F31" s="246"/>
      <c r="G31" s="246"/>
      <c r="H31" s="246"/>
      <c r="I31" s="246"/>
      <c r="J31" s="141" t="s">
        <v>502</v>
      </c>
      <c r="K31" s="141" t="s">
        <v>503</v>
      </c>
      <c r="L31" s="118" t="s">
        <v>240</v>
      </c>
      <c r="M31" s="142" t="s">
        <v>500</v>
      </c>
      <c r="N31" s="246"/>
      <c r="O31" s="555"/>
      <c r="P31" s="246"/>
      <c r="Q31" s="246"/>
      <c r="R31" s="246"/>
      <c r="S31" s="246"/>
      <c r="T31" s="533"/>
      <c r="U31" s="542"/>
      <c r="V31" s="542"/>
      <c r="W31" s="542"/>
      <c r="X31" s="542"/>
      <c r="Y31" s="542"/>
      <c r="Z31" s="542"/>
      <c r="AA31" s="542"/>
      <c r="AB31" s="558"/>
      <c r="AC31" s="542"/>
      <c r="AD31" s="542"/>
      <c r="AE31" s="542"/>
      <c r="AF31" s="533"/>
      <c r="AG31" s="533"/>
      <c r="AH31" s="536"/>
      <c r="AI31" s="536"/>
      <c r="AJ31" s="539"/>
    </row>
    <row r="32" spans="1:36" s="140" customFormat="1" ht="31.5" customHeight="1" x14ac:dyDescent="0.25">
      <c r="A32" s="137"/>
      <c r="B32" s="564"/>
      <c r="C32" s="530"/>
      <c r="D32" s="530"/>
      <c r="E32" s="530"/>
      <c r="F32" s="246" t="s">
        <v>504</v>
      </c>
      <c r="G32" s="552" t="s">
        <v>124</v>
      </c>
      <c r="H32" s="246" t="s">
        <v>41</v>
      </c>
      <c r="I32" s="246" t="s">
        <v>41</v>
      </c>
      <c r="J32" s="141" t="s">
        <v>505</v>
      </c>
      <c r="K32" s="141" t="s">
        <v>506</v>
      </c>
      <c r="L32" s="118" t="s">
        <v>507</v>
      </c>
      <c r="M32" s="142" t="s">
        <v>508</v>
      </c>
      <c r="N32" s="246" t="s">
        <v>128</v>
      </c>
      <c r="O32" s="555" t="s">
        <v>501</v>
      </c>
      <c r="P32" s="246" t="s">
        <v>130</v>
      </c>
      <c r="Q32" s="246" t="s">
        <v>44</v>
      </c>
      <c r="R32" s="246" t="s">
        <v>45</v>
      </c>
      <c r="S32" s="246" t="s">
        <v>131</v>
      </c>
      <c r="T32" s="533"/>
      <c r="U32" s="560">
        <f>V32</f>
        <v>433083.5</v>
      </c>
      <c r="V32" s="560">
        <v>433083.5</v>
      </c>
      <c r="W32" s="546">
        <v>0</v>
      </c>
      <c r="X32" s="546">
        <v>0</v>
      </c>
      <c r="Y32" s="546">
        <v>0</v>
      </c>
      <c r="Z32" s="546">
        <v>0</v>
      </c>
      <c r="AA32" s="546">
        <v>0</v>
      </c>
      <c r="AB32" s="546">
        <v>76426.5</v>
      </c>
      <c r="AC32" s="546" t="s">
        <v>132</v>
      </c>
      <c r="AD32" s="546">
        <v>0</v>
      </c>
      <c r="AE32" s="546">
        <f>V32</f>
        <v>433083.5</v>
      </c>
      <c r="AF32" s="549">
        <v>0</v>
      </c>
      <c r="AG32" s="543">
        <v>0</v>
      </c>
      <c r="AH32" s="536"/>
      <c r="AI32" s="536"/>
      <c r="AJ32" s="539"/>
    </row>
    <row r="33" spans="1:36" s="140" customFormat="1" ht="41.1" customHeight="1" x14ac:dyDescent="0.25">
      <c r="A33" s="137"/>
      <c r="B33" s="564"/>
      <c r="C33" s="530"/>
      <c r="D33" s="530"/>
      <c r="E33" s="530"/>
      <c r="F33" s="246"/>
      <c r="G33" s="553"/>
      <c r="H33" s="246"/>
      <c r="I33" s="246"/>
      <c r="J33" s="141" t="s">
        <v>509</v>
      </c>
      <c r="K33" s="141" t="s">
        <v>510</v>
      </c>
      <c r="L33" s="118" t="s">
        <v>222</v>
      </c>
      <c r="M33" s="142" t="s">
        <v>511</v>
      </c>
      <c r="N33" s="246"/>
      <c r="O33" s="555"/>
      <c r="P33" s="246"/>
      <c r="Q33" s="246"/>
      <c r="R33" s="246"/>
      <c r="S33" s="246"/>
      <c r="T33" s="533"/>
      <c r="U33" s="561"/>
      <c r="V33" s="561"/>
      <c r="W33" s="547"/>
      <c r="X33" s="547"/>
      <c r="Y33" s="547"/>
      <c r="Z33" s="547"/>
      <c r="AA33" s="547"/>
      <c r="AB33" s="547"/>
      <c r="AC33" s="547"/>
      <c r="AD33" s="547"/>
      <c r="AE33" s="547"/>
      <c r="AF33" s="550"/>
      <c r="AG33" s="544"/>
      <c r="AH33" s="536"/>
      <c r="AI33" s="536"/>
      <c r="AJ33" s="539"/>
    </row>
    <row r="34" spans="1:36" s="140" customFormat="1" ht="39" customHeight="1" x14ac:dyDescent="0.25">
      <c r="B34" s="564"/>
      <c r="C34" s="530"/>
      <c r="D34" s="530"/>
      <c r="E34" s="530"/>
      <c r="F34" s="246"/>
      <c r="G34" s="553"/>
      <c r="H34" s="246"/>
      <c r="I34" s="246"/>
      <c r="J34" s="141" t="s">
        <v>512</v>
      </c>
      <c r="K34" s="141" t="s">
        <v>513</v>
      </c>
      <c r="L34" s="118" t="s">
        <v>126</v>
      </c>
      <c r="M34" s="142" t="s">
        <v>127</v>
      </c>
      <c r="N34" s="246"/>
      <c r="O34" s="555"/>
      <c r="P34" s="246"/>
      <c r="Q34" s="246"/>
      <c r="R34" s="246"/>
      <c r="S34" s="246"/>
      <c r="T34" s="533"/>
      <c r="U34" s="561"/>
      <c r="V34" s="561"/>
      <c r="W34" s="547"/>
      <c r="X34" s="547"/>
      <c r="Y34" s="547"/>
      <c r="Z34" s="547"/>
      <c r="AA34" s="547"/>
      <c r="AB34" s="547"/>
      <c r="AC34" s="547"/>
      <c r="AD34" s="547"/>
      <c r="AE34" s="547"/>
      <c r="AF34" s="550"/>
      <c r="AG34" s="544"/>
      <c r="AH34" s="536"/>
      <c r="AI34" s="536"/>
      <c r="AJ34" s="539"/>
    </row>
    <row r="35" spans="1:36" s="140" customFormat="1" ht="51.95" customHeight="1" thickBot="1" x14ac:dyDescent="0.3">
      <c r="B35" s="565"/>
      <c r="C35" s="531"/>
      <c r="D35" s="531"/>
      <c r="E35" s="531"/>
      <c r="F35" s="240"/>
      <c r="G35" s="554"/>
      <c r="H35" s="240"/>
      <c r="I35" s="240"/>
      <c r="J35" s="143" t="s">
        <v>514</v>
      </c>
      <c r="K35" s="143" t="s">
        <v>515</v>
      </c>
      <c r="L35" s="117" t="s">
        <v>126</v>
      </c>
      <c r="M35" s="144" t="s">
        <v>127</v>
      </c>
      <c r="N35" s="240"/>
      <c r="O35" s="556"/>
      <c r="P35" s="240"/>
      <c r="Q35" s="240"/>
      <c r="R35" s="240"/>
      <c r="S35" s="240"/>
      <c r="T35" s="534"/>
      <c r="U35" s="562"/>
      <c r="V35" s="562"/>
      <c r="W35" s="548"/>
      <c r="X35" s="548"/>
      <c r="Y35" s="548"/>
      <c r="Z35" s="548"/>
      <c r="AA35" s="548"/>
      <c r="AB35" s="548"/>
      <c r="AC35" s="548"/>
      <c r="AD35" s="548"/>
      <c r="AE35" s="548"/>
      <c r="AF35" s="551"/>
      <c r="AG35" s="545"/>
      <c r="AH35" s="537"/>
      <c r="AI35" s="537"/>
      <c r="AJ35" s="540"/>
    </row>
    <row r="36" spans="1:36" s="140" customFormat="1" ht="40.5" customHeight="1" x14ac:dyDescent="0.25">
      <c r="A36" s="137"/>
      <c r="B36" s="563" t="s">
        <v>516</v>
      </c>
      <c r="C36" s="529" t="s">
        <v>493</v>
      </c>
      <c r="D36" s="529" t="s">
        <v>494</v>
      </c>
      <c r="E36" s="529" t="s">
        <v>495</v>
      </c>
      <c r="F36" s="239" t="s">
        <v>517</v>
      </c>
      <c r="G36" s="239" t="s">
        <v>497</v>
      </c>
      <c r="H36" s="239" t="s">
        <v>41</v>
      </c>
      <c r="I36" s="239" t="s">
        <v>41</v>
      </c>
      <c r="J36" s="138" t="s">
        <v>498</v>
      </c>
      <c r="K36" s="138" t="s">
        <v>499</v>
      </c>
      <c r="L36" s="116" t="s">
        <v>231</v>
      </c>
      <c r="M36" s="139" t="s">
        <v>518</v>
      </c>
      <c r="N36" s="239" t="s">
        <v>128</v>
      </c>
      <c r="O36" s="559" t="s">
        <v>501</v>
      </c>
      <c r="P36" s="239" t="s">
        <v>130</v>
      </c>
      <c r="Q36" s="239" t="s">
        <v>44</v>
      </c>
      <c r="R36" s="239" t="s">
        <v>45</v>
      </c>
      <c r="S36" s="239" t="s">
        <v>131</v>
      </c>
      <c r="T36" s="532">
        <f>U36+U38</f>
        <v>455078.95</v>
      </c>
      <c r="U36" s="566">
        <v>413671.2</v>
      </c>
      <c r="V36" s="566">
        <v>413671.2</v>
      </c>
      <c r="W36" s="541">
        <v>0</v>
      </c>
      <c r="X36" s="541">
        <v>0</v>
      </c>
      <c r="Y36" s="541">
        <v>0</v>
      </c>
      <c r="Z36" s="541">
        <v>0</v>
      </c>
      <c r="AA36" s="541">
        <v>0</v>
      </c>
      <c r="AB36" s="566">
        <v>379613.8</v>
      </c>
      <c r="AC36" s="541" t="s">
        <v>54</v>
      </c>
      <c r="AD36" s="541">
        <v>0</v>
      </c>
      <c r="AE36" s="566">
        <f>V36</f>
        <v>413671.2</v>
      </c>
      <c r="AF36" s="532">
        <v>0</v>
      </c>
      <c r="AG36" s="532">
        <v>0</v>
      </c>
      <c r="AH36" s="535" t="s">
        <v>305</v>
      </c>
      <c r="AI36" s="535" t="s">
        <v>369</v>
      </c>
      <c r="AJ36" s="538" t="s">
        <v>707</v>
      </c>
    </row>
    <row r="37" spans="1:36" s="140" customFormat="1" ht="53.45" customHeight="1" x14ac:dyDescent="0.25">
      <c r="A37" s="137"/>
      <c r="B37" s="564"/>
      <c r="C37" s="530"/>
      <c r="D37" s="530"/>
      <c r="E37" s="530"/>
      <c r="F37" s="246"/>
      <c r="G37" s="246"/>
      <c r="H37" s="246"/>
      <c r="I37" s="246"/>
      <c r="J37" s="141" t="s">
        <v>502</v>
      </c>
      <c r="K37" s="141" t="s">
        <v>503</v>
      </c>
      <c r="L37" s="118" t="s">
        <v>240</v>
      </c>
      <c r="M37" s="142" t="s">
        <v>518</v>
      </c>
      <c r="N37" s="246"/>
      <c r="O37" s="555"/>
      <c r="P37" s="246"/>
      <c r="Q37" s="246"/>
      <c r="R37" s="246"/>
      <c r="S37" s="246"/>
      <c r="T37" s="533"/>
      <c r="U37" s="542"/>
      <c r="V37" s="542"/>
      <c r="W37" s="542"/>
      <c r="X37" s="542"/>
      <c r="Y37" s="542"/>
      <c r="Z37" s="542"/>
      <c r="AA37" s="542"/>
      <c r="AB37" s="558"/>
      <c r="AC37" s="542"/>
      <c r="AD37" s="542"/>
      <c r="AE37" s="542"/>
      <c r="AF37" s="533"/>
      <c r="AG37" s="533"/>
      <c r="AH37" s="536"/>
      <c r="AI37" s="536"/>
      <c r="AJ37" s="539"/>
    </row>
    <row r="38" spans="1:36" s="140" customFormat="1" ht="31.5" customHeight="1" x14ac:dyDescent="0.25">
      <c r="A38" s="137"/>
      <c r="B38" s="564"/>
      <c r="C38" s="530"/>
      <c r="D38" s="530"/>
      <c r="E38" s="530"/>
      <c r="F38" s="246" t="s">
        <v>519</v>
      </c>
      <c r="G38" s="552" t="s">
        <v>124</v>
      </c>
      <c r="H38" s="246" t="s">
        <v>41</v>
      </c>
      <c r="I38" s="246" t="s">
        <v>41</v>
      </c>
      <c r="J38" s="141" t="s">
        <v>505</v>
      </c>
      <c r="K38" s="141" t="s">
        <v>506</v>
      </c>
      <c r="L38" s="118" t="s">
        <v>507</v>
      </c>
      <c r="M38" s="142" t="s">
        <v>518</v>
      </c>
      <c r="N38" s="246" t="s">
        <v>128</v>
      </c>
      <c r="O38" s="555" t="s">
        <v>501</v>
      </c>
      <c r="P38" s="246" t="s">
        <v>130</v>
      </c>
      <c r="Q38" s="246" t="s">
        <v>44</v>
      </c>
      <c r="R38" s="246" t="s">
        <v>45</v>
      </c>
      <c r="S38" s="246" t="s">
        <v>131</v>
      </c>
      <c r="T38" s="533"/>
      <c r="U38" s="560">
        <f>V38</f>
        <v>41407.75</v>
      </c>
      <c r="V38" s="560">
        <v>41407.75</v>
      </c>
      <c r="W38" s="546">
        <v>0</v>
      </c>
      <c r="X38" s="546">
        <v>0</v>
      </c>
      <c r="Y38" s="546">
        <v>0</v>
      </c>
      <c r="Z38" s="546">
        <v>0</v>
      </c>
      <c r="AA38" s="546">
        <v>0</v>
      </c>
      <c r="AB38" s="546">
        <v>7307.25</v>
      </c>
      <c r="AC38" s="546" t="s">
        <v>132</v>
      </c>
      <c r="AD38" s="546">
        <v>0</v>
      </c>
      <c r="AE38" s="546">
        <f>V38</f>
        <v>41407.75</v>
      </c>
      <c r="AF38" s="549">
        <v>0</v>
      </c>
      <c r="AG38" s="543">
        <v>0</v>
      </c>
      <c r="AH38" s="536"/>
      <c r="AI38" s="536"/>
      <c r="AJ38" s="539"/>
    </row>
    <row r="39" spans="1:36" s="140" customFormat="1" ht="41.1" customHeight="1" x14ac:dyDescent="0.25">
      <c r="A39" s="137"/>
      <c r="B39" s="564"/>
      <c r="C39" s="530"/>
      <c r="D39" s="530"/>
      <c r="E39" s="530"/>
      <c r="F39" s="246"/>
      <c r="G39" s="553"/>
      <c r="H39" s="246"/>
      <c r="I39" s="246"/>
      <c r="J39" s="141" t="s">
        <v>509</v>
      </c>
      <c r="K39" s="141" t="s">
        <v>510</v>
      </c>
      <c r="L39" s="118" t="s">
        <v>222</v>
      </c>
      <c r="M39" s="142" t="s">
        <v>520</v>
      </c>
      <c r="N39" s="246"/>
      <c r="O39" s="555"/>
      <c r="P39" s="246"/>
      <c r="Q39" s="246"/>
      <c r="R39" s="246"/>
      <c r="S39" s="246"/>
      <c r="T39" s="533"/>
      <c r="U39" s="561"/>
      <c r="V39" s="561"/>
      <c r="W39" s="547"/>
      <c r="X39" s="547"/>
      <c r="Y39" s="547"/>
      <c r="Z39" s="547"/>
      <c r="AA39" s="547"/>
      <c r="AB39" s="547"/>
      <c r="AC39" s="547"/>
      <c r="AD39" s="547"/>
      <c r="AE39" s="547"/>
      <c r="AF39" s="550"/>
      <c r="AG39" s="544"/>
      <c r="AH39" s="536"/>
      <c r="AI39" s="536"/>
      <c r="AJ39" s="539"/>
    </row>
    <row r="40" spans="1:36" s="140" customFormat="1" ht="35.1" customHeight="1" x14ac:dyDescent="0.25">
      <c r="B40" s="564"/>
      <c r="C40" s="530"/>
      <c r="D40" s="530"/>
      <c r="E40" s="530"/>
      <c r="F40" s="246"/>
      <c r="G40" s="553"/>
      <c r="H40" s="246"/>
      <c r="I40" s="246"/>
      <c r="J40" s="141" t="s">
        <v>512</v>
      </c>
      <c r="K40" s="141" t="s">
        <v>513</v>
      </c>
      <c r="L40" s="118" t="s">
        <v>126</v>
      </c>
      <c r="M40" s="142" t="s">
        <v>127</v>
      </c>
      <c r="N40" s="246"/>
      <c r="O40" s="555"/>
      <c r="P40" s="246"/>
      <c r="Q40" s="246"/>
      <c r="R40" s="246"/>
      <c r="S40" s="246"/>
      <c r="T40" s="533"/>
      <c r="U40" s="561"/>
      <c r="V40" s="561"/>
      <c r="W40" s="547"/>
      <c r="X40" s="547"/>
      <c r="Y40" s="547"/>
      <c r="Z40" s="547"/>
      <c r="AA40" s="547"/>
      <c r="AB40" s="547"/>
      <c r="AC40" s="547"/>
      <c r="AD40" s="547"/>
      <c r="AE40" s="547"/>
      <c r="AF40" s="550"/>
      <c r="AG40" s="544"/>
      <c r="AH40" s="536"/>
      <c r="AI40" s="536"/>
      <c r="AJ40" s="539"/>
    </row>
    <row r="41" spans="1:36" s="140" customFormat="1" ht="51.95" customHeight="1" thickBot="1" x14ac:dyDescent="0.3">
      <c r="B41" s="565"/>
      <c r="C41" s="531"/>
      <c r="D41" s="531"/>
      <c r="E41" s="531"/>
      <c r="F41" s="240"/>
      <c r="G41" s="554"/>
      <c r="H41" s="240"/>
      <c r="I41" s="240"/>
      <c r="J41" s="143" t="s">
        <v>514</v>
      </c>
      <c r="K41" s="143" t="s">
        <v>515</v>
      </c>
      <c r="L41" s="117" t="s">
        <v>126</v>
      </c>
      <c r="M41" s="144" t="s">
        <v>127</v>
      </c>
      <c r="N41" s="240"/>
      <c r="O41" s="556"/>
      <c r="P41" s="240"/>
      <c r="Q41" s="240"/>
      <c r="R41" s="240"/>
      <c r="S41" s="240"/>
      <c r="T41" s="534"/>
      <c r="U41" s="562"/>
      <c r="V41" s="562"/>
      <c r="W41" s="548"/>
      <c r="X41" s="548"/>
      <c r="Y41" s="548"/>
      <c r="Z41" s="548"/>
      <c r="AA41" s="548"/>
      <c r="AB41" s="548"/>
      <c r="AC41" s="548"/>
      <c r="AD41" s="548"/>
      <c r="AE41" s="548"/>
      <c r="AF41" s="551"/>
      <c r="AG41" s="545"/>
      <c r="AH41" s="537"/>
      <c r="AI41" s="537"/>
      <c r="AJ41" s="540"/>
    </row>
    <row r="42" spans="1:36" s="140" customFormat="1" ht="34.5" customHeight="1" x14ac:dyDescent="0.25">
      <c r="A42" s="137"/>
      <c r="B42" s="563" t="s">
        <v>521</v>
      </c>
      <c r="C42" s="529" t="s">
        <v>522</v>
      </c>
      <c r="D42" s="529" t="s">
        <v>494</v>
      </c>
      <c r="E42" s="529" t="s">
        <v>495</v>
      </c>
      <c r="F42" s="239" t="s">
        <v>523</v>
      </c>
      <c r="G42" s="239" t="s">
        <v>497</v>
      </c>
      <c r="H42" s="239" t="s">
        <v>41</v>
      </c>
      <c r="I42" s="239" t="s">
        <v>41</v>
      </c>
      <c r="J42" s="138" t="s">
        <v>498</v>
      </c>
      <c r="K42" s="138" t="s">
        <v>499</v>
      </c>
      <c r="L42" s="116" t="s">
        <v>231</v>
      </c>
      <c r="M42" s="139" t="s">
        <v>524</v>
      </c>
      <c r="N42" s="239" t="s">
        <v>128</v>
      </c>
      <c r="O42" s="559" t="s">
        <v>525</v>
      </c>
      <c r="P42" s="239" t="s">
        <v>130</v>
      </c>
      <c r="Q42" s="239" t="s">
        <v>44</v>
      </c>
      <c r="R42" s="239" t="s">
        <v>45</v>
      </c>
      <c r="S42" s="239" t="s">
        <v>131</v>
      </c>
      <c r="T42" s="532">
        <f>U42</f>
        <v>62118</v>
      </c>
      <c r="U42" s="532">
        <f>V42</f>
        <v>62118</v>
      </c>
      <c r="V42" s="532">
        <v>62118</v>
      </c>
      <c r="W42" s="532">
        <v>0</v>
      </c>
      <c r="X42" s="532">
        <v>0</v>
      </c>
      <c r="Y42" s="532">
        <v>0</v>
      </c>
      <c r="Z42" s="532">
        <v>0</v>
      </c>
      <c r="AA42" s="532">
        <v>0</v>
      </c>
      <c r="AB42" s="569">
        <v>10963</v>
      </c>
      <c r="AC42" s="532" t="s">
        <v>54</v>
      </c>
      <c r="AD42" s="532">
        <v>0</v>
      </c>
      <c r="AE42" s="532">
        <f t="shared" ref="AE42" si="7">V42</f>
        <v>62118</v>
      </c>
      <c r="AF42" s="532">
        <v>0</v>
      </c>
      <c r="AG42" s="532">
        <v>0</v>
      </c>
      <c r="AH42" s="541" t="s">
        <v>526</v>
      </c>
      <c r="AI42" s="541" t="s">
        <v>162</v>
      </c>
      <c r="AJ42" s="567">
        <v>45579</v>
      </c>
    </row>
    <row r="43" spans="1:36" s="140" customFormat="1" ht="41.1" customHeight="1" thickBot="1" x14ac:dyDescent="0.3">
      <c r="A43" s="137"/>
      <c r="B43" s="565"/>
      <c r="C43" s="531"/>
      <c r="D43" s="531"/>
      <c r="E43" s="531"/>
      <c r="F43" s="240"/>
      <c r="G43" s="240"/>
      <c r="H43" s="240"/>
      <c r="I43" s="240"/>
      <c r="J43" s="143" t="s">
        <v>502</v>
      </c>
      <c r="K43" s="143" t="s">
        <v>503</v>
      </c>
      <c r="L43" s="117" t="s">
        <v>240</v>
      </c>
      <c r="M43" s="144" t="s">
        <v>524</v>
      </c>
      <c r="N43" s="240"/>
      <c r="O43" s="556"/>
      <c r="P43" s="240"/>
      <c r="Q43" s="240"/>
      <c r="R43" s="240"/>
      <c r="S43" s="240"/>
      <c r="T43" s="534"/>
      <c r="U43" s="534"/>
      <c r="V43" s="534"/>
      <c r="W43" s="534"/>
      <c r="X43" s="534"/>
      <c r="Y43" s="534"/>
      <c r="Z43" s="534"/>
      <c r="AA43" s="534"/>
      <c r="AB43" s="570"/>
      <c r="AC43" s="534"/>
      <c r="AD43" s="534"/>
      <c r="AE43" s="534"/>
      <c r="AF43" s="534"/>
      <c r="AG43" s="534"/>
      <c r="AH43" s="551"/>
      <c r="AI43" s="551"/>
      <c r="AJ43" s="568"/>
    </row>
    <row r="44" spans="1:36" s="140" customFormat="1" ht="34.5" customHeight="1" x14ac:dyDescent="0.25">
      <c r="A44" s="137"/>
      <c r="B44" s="563" t="s">
        <v>527</v>
      </c>
      <c r="C44" s="529" t="s">
        <v>522</v>
      </c>
      <c r="D44" s="529" t="s">
        <v>494</v>
      </c>
      <c r="E44" s="529" t="s">
        <v>495</v>
      </c>
      <c r="F44" s="239" t="s">
        <v>528</v>
      </c>
      <c r="G44" s="239" t="s">
        <v>497</v>
      </c>
      <c r="H44" s="239" t="s">
        <v>41</v>
      </c>
      <c r="I44" s="239" t="s">
        <v>41</v>
      </c>
      <c r="J44" s="138" t="s">
        <v>509</v>
      </c>
      <c r="K44" s="138" t="s">
        <v>529</v>
      </c>
      <c r="L44" s="116" t="s">
        <v>222</v>
      </c>
      <c r="M44" s="139" t="s">
        <v>511</v>
      </c>
      <c r="N44" s="239" t="s">
        <v>128</v>
      </c>
      <c r="O44" s="559" t="s">
        <v>525</v>
      </c>
      <c r="P44" s="239" t="s">
        <v>130</v>
      </c>
      <c r="Q44" s="239" t="s">
        <v>44</v>
      </c>
      <c r="R44" s="239" t="s">
        <v>45</v>
      </c>
      <c r="S44" s="239" t="s">
        <v>131</v>
      </c>
      <c r="T44" s="532">
        <f>U44</f>
        <v>590447</v>
      </c>
      <c r="U44" s="532">
        <f>V44</f>
        <v>590447</v>
      </c>
      <c r="V44" s="532">
        <v>590447</v>
      </c>
      <c r="W44" s="532">
        <v>0</v>
      </c>
      <c r="X44" s="532">
        <v>0</v>
      </c>
      <c r="Y44" s="532">
        <v>0</v>
      </c>
      <c r="Z44" s="532">
        <v>0</v>
      </c>
      <c r="AA44" s="532">
        <v>0</v>
      </c>
      <c r="AB44" s="569">
        <v>104197</v>
      </c>
      <c r="AC44" s="532" t="s">
        <v>132</v>
      </c>
      <c r="AD44" s="532">
        <v>0</v>
      </c>
      <c r="AE44" s="532">
        <f t="shared" ref="AE44" si="8">V44</f>
        <v>590447</v>
      </c>
      <c r="AF44" s="532">
        <v>0</v>
      </c>
      <c r="AG44" s="532">
        <v>0</v>
      </c>
      <c r="AH44" s="541" t="s">
        <v>161</v>
      </c>
      <c r="AI44" s="541" t="s">
        <v>162</v>
      </c>
      <c r="AJ44" s="567">
        <v>45579</v>
      </c>
    </row>
    <row r="45" spans="1:36" s="140" customFormat="1" ht="41.1" customHeight="1" thickBot="1" x14ac:dyDescent="0.3">
      <c r="A45" s="137"/>
      <c r="B45" s="565"/>
      <c r="C45" s="531"/>
      <c r="D45" s="531"/>
      <c r="E45" s="531"/>
      <c r="F45" s="240"/>
      <c r="G45" s="240"/>
      <c r="H45" s="240"/>
      <c r="I45" s="240"/>
      <c r="J45" s="143" t="s">
        <v>514</v>
      </c>
      <c r="K45" s="143" t="s">
        <v>530</v>
      </c>
      <c r="L45" s="117" t="s">
        <v>126</v>
      </c>
      <c r="M45" s="144" t="s">
        <v>127</v>
      </c>
      <c r="N45" s="240"/>
      <c r="O45" s="556"/>
      <c r="P45" s="240"/>
      <c r="Q45" s="240"/>
      <c r="R45" s="240"/>
      <c r="S45" s="240"/>
      <c r="T45" s="534"/>
      <c r="U45" s="534"/>
      <c r="V45" s="534"/>
      <c r="W45" s="534"/>
      <c r="X45" s="534"/>
      <c r="Y45" s="534"/>
      <c r="Z45" s="534"/>
      <c r="AA45" s="534"/>
      <c r="AB45" s="570"/>
      <c r="AC45" s="534"/>
      <c r="AD45" s="534"/>
      <c r="AE45" s="534"/>
      <c r="AF45" s="534"/>
      <c r="AG45" s="534"/>
      <c r="AH45" s="551"/>
      <c r="AI45" s="551"/>
      <c r="AJ45" s="568"/>
    </row>
    <row r="46" spans="1:36" s="140" customFormat="1" ht="40.5" customHeight="1" x14ac:dyDescent="0.25">
      <c r="A46" s="137"/>
      <c r="B46" s="563" t="s">
        <v>531</v>
      </c>
      <c r="C46" s="529" t="s">
        <v>493</v>
      </c>
      <c r="D46" s="529" t="s">
        <v>494</v>
      </c>
      <c r="E46" s="529" t="s">
        <v>495</v>
      </c>
      <c r="F46" s="239" t="s">
        <v>532</v>
      </c>
      <c r="G46" s="239" t="s">
        <v>497</v>
      </c>
      <c r="H46" s="239" t="s">
        <v>41</v>
      </c>
      <c r="I46" s="239" t="s">
        <v>41</v>
      </c>
      <c r="J46" s="138" t="s">
        <v>498</v>
      </c>
      <c r="K46" s="138" t="s">
        <v>499</v>
      </c>
      <c r="L46" s="116" t="s">
        <v>231</v>
      </c>
      <c r="M46" s="139" t="s">
        <v>518</v>
      </c>
      <c r="N46" s="239" t="s">
        <v>128</v>
      </c>
      <c r="O46" s="559" t="s">
        <v>533</v>
      </c>
      <c r="P46" s="239" t="s">
        <v>130</v>
      </c>
      <c r="Q46" s="239" t="s">
        <v>44</v>
      </c>
      <c r="R46" s="239" t="s">
        <v>45</v>
      </c>
      <c r="S46" s="239" t="s">
        <v>131</v>
      </c>
      <c r="T46" s="532">
        <f>+U46</f>
        <v>1423499.97</v>
      </c>
      <c r="U46" s="541">
        <f>V46</f>
        <v>1423499.97</v>
      </c>
      <c r="V46" s="541">
        <v>1423499.97</v>
      </c>
      <c r="W46" s="541">
        <v>0</v>
      </c>
      <c r="X46" s="541">
        <v>0</v>
      </c>
      <c r="Y46" s="541">
        <v>0</v>
      </c>
      <c r="Z46" s="541">
        <v>0</v>
      </c>
      <c r="AA46" s="541">
        <v>0</v>
      </c>
      <c r="AB46" s="557">
        <v>251205.91</v>
      </c>
      <c r="AC46" s="541" t="s">
        <v>54</v>
      </c>
      <c r="AD46" s="541">
        <v>0</v>
      </c>
      <c r="AE46" s="541">
        <f>V46</f>
        <v>1423499.97</v>
      </c>
      <c r="AF46" s="532">
        <v>0</v>
      </c>
      <c r="AG46" s="532">
        <v>0</v>
      </c>
      <c r="AH46" s="535" t="s">
        <v>369</v>
      </c>
      <c r="AI46" s="573" t="s">
        <v>399</v>
      </c>
      <c r="AJ46" s="538" t="s">
        <v>717</v>
      </c>
    </row>
    <row r="47" spans="1:36" s="140" customFormat="1" ht="36" customHeight="1" thickBot="1" x14ac:dyDescent="0.3">
      <c r="A47" s="137"/>
      <c r="B47" s="564"/>
      <c r="C47" s="530"/>
      <c r="D47" s="530"/>
      <c r="E47" s="530"/>
      <c r="F47" s="246"/>
      <c r="G47" s="246"/>
      <c r="H47" s="246"/>
      <c r="I47" s="246"/>
      <c r="J47" s="141" t="s">
        <v>502</v>
      </c>
      <c r="K47" s="141" t="s">
        <v>503</v>
      </c>
      <c r="L47" s="118" t="s">
        <v>240</v>
      </c>
      <c r="M47" s="142" t="s">
        <v>518</v>
      </c>
      <c r="N47" s="246"/>
      <c r="O47" s="555"/>
      <c r="P47" s="246"/>
      <c r="Q47" s="246"/>
      <c r="R47" s="246"/>
      <c r="S47" s="246"/>
      <c r="T47" s="533"/>
      <c r="U47" s="542"/>
      <c r="V47" s="542"/>
      <c r="W47" s="542"/>
      <c r="X47" s="542"/>
      <c r="Y47" s="542"/>
      <c r="Z47" s="542"/>
      <c r="AA47" s="542"/>
      <c r="AB47" s="558"/>
      <c r="AC47" s="542"/>
      <c r="AD47" s="542"/>
      <c r="AE47" s="542"/>
      <c r="AF47" s="533"/>
      <c r="AG47" s="533"/>
      <c r="AH47" s="536"/>
      <c r="AI47" s="574"/>
      <c r="AJ47" s="539"/>
    </row>
    <row r="48" spans="1:36" s="140" customFormat="1" ht="40.5" customHeight="1" x14ac:dyDescent="0.25">
      <c r="A48" s="137"/>
      <c r="B48" s="563" t="s">
        <v>534</v>
      </c>
      <c r="C48" s="529" t="s">
        <v>493</v>
      </c>
      <c r="D48" s="529" t="s">
        <v>494</v>
      </c>
      <c r="E48" s="529" t="s">
        <v>495</v>
      </c>
      <c r="F48" s="239" t="s">
        <v>535</v>
      </c>
      <c r="G48" s="239" t="s">
        <v>497</v>
      </c>
      <c r="H48" s="239" t="s">
        <v>41</v>
      </c>
      <c r="I48" s="239" t="s">
        <v>41</v>
      </c>
      <c r="J48" s="138" t="s">
        <v>498</v>
      </c>
      <c r="K48" s="138" t="s">
        <v>499</v>
      </c>
      <c r="L48" s="116" t="s">
        <v>231</v>
      </c>
      <c r="M48" s="139" t="s">
        <v>536</v>
      </c>
      <c r="N48" s="239" t="s">
        <v>128</v>
      </c>
      <c r="O48" s="559" t="s">
        <v>537</v>
      </c>
      <c r="P48" s="239" t="s">
        <v>130</v>
      </c>
      <c r="Q48" s="239" t="s">
        <v>44</v>
      </c>
      <c r="R48" s="239" t="s">
        <v>45</v>
      </c>
      <c r="S48" s="239" t="s">
        <v>131</v>
      </c>
      <c r="T48" s="532">
        <f>+U48+U50</f>
        <v>266830.3</v>
      </c>
      <c r="U48" s="541">
        <f>V48</f>
        <v>46306.3</v>
      </c>
      <c r="V48" s="541">
        <v>46306.3</v>
      </c>
      <c r="W48" s="541">
        <v>0</v>
      </c>
      <c r="X48" s="541">
        <v>0</v>
      </c>
      <c r="Y48" s="541">
        <v>0</v>
      </c>
      <c r="Z48" s="541">
        <v>0</v>
      </c>
      <c r="AA48" s="541">
        <v>0</v>
      </c>
      <c r="AB48" s="557">
        <v>8171.7</v>
      </c>
      <c r="AC48" s="541" t="s">
        <v>54</v>
      </c>
      <c r="AD48" s="541">
        <v>0</v>
      </c>
      <c r="AE48" s="541">
        <f>V48</f>
        <v>46306.3</v>
      </c>
      <c r="AF48" s="532">
        <v>0</v>
      </c>
      <c r="AG48" s="532">
        <v>0</v>
      </c>
      <c r="AH48" s="535" t="s">
        <v>369</v>
      </c>
      <c r="AI48" s="573" t="s">
        <v>399</v>
      </c>
      <c r="AJ48" s="538" t="s">
        <v>717</v>
      </c>
    </row>
    <row r="49" spans="1:36" s="140" customFormat="1" ht="36" customHeight="1" thickBot="1" x14ac:dyDescent="0.3">
      <c r="A49" s="137"/>
      <c r="B49" s="564"/>
      <c r="C49" s="530"/>
      <c r="D49" s="530"/>
      <c r="E49" s="530"/>
      <c r="F49" s="246"/>
      <c r="G49" s="246"/>
      <c r="H49" s="246"/>
      <c r="I49" s="246"/>
      <c r="J49" s="141" t="s">
        <v>502</v>
      </c>
      <c r="K49" s="141" t="s">
        <v>503</v>
      </c>
      <c r="L49" s="118" t="s">
        <v>240</v>
      </c>
      <c r="M49" s="142" t="s">
        <v>536</v>
      </c>
      <c r="N49" s="246"/>
      <c r="O49" s="555"/>
      <c r="P49" s="246"/>
      <c r="Q49" s="246"/>
      <c r="R49" s="246"/>
      <c r="S49" s="246"/>
      <c r="T49" s="533"/>
      <c r="U49" s="542"/>
      <c r="V49" s="542"/>
      <c r="W49" s="542"/>
      <c r="X49" s="542"/>
      <c r="Y49" s="542"/>
      <c r="Z49" s="542"/>
      <c r="AA49" s="542"/>
      <c r="AB49" s="558"/>
      <c r="AC49" s="542"/>
      <c r="AD49" s="542"/>
      <c r="AE49" s="542"/>
      <c r="AF49" s="533"/>
      <c r="AG49" s="533"/>
      <c r="AH49" s="536"/>
      <c r="AI49" s="574"/>
      <c r="AJ49" s="539"/>
    </row>
    <row r="50" spans="1:36" s="140" customFormat="1" ht="36.950000000000003" customHeight="1" x14ac:dyDescent="0.25">
      <c r="A50" s="137"/>
      <c r="B50" s="564"/>
      <c r="C50" s="530"/>
      <c r="D50" s="530"/>
      <c r="E50" s="530"/>
      <c r="F50" s="246" t="s">
        <v>538</v>
      </c>
      <c r="G50" s="552" t="s">
        <v>124</v>
      </c>
      <c r="H50" s="246" t="s">
        <v>41</v>
      </c>
      <c r="I50" s="246" t="s">
        <v>41</v>
      </c>
      <c r="J50" s="141" t="s">
        <v>505</v>
      </c>
      <c r="K50" s="141" t="s">
        <v>506</v>
      </c>
      <c r="L50" s="118" t="s">
        <v>507</v>
      </c>
      <c r="M50" s="142" t="s">
        <v>536</v>
      </c>
      <c r="N50" s="246" t="s">
        <v>128</v>
      </c>
      <c r="O50" s="555" t="s">
        <v>537</v>
      </c>
      <c r="P50" s="246" t="s">
        <v>130</v>
      </c>
      <c r="Q50" s="246" t="s">
        <v>44</v>
      </c>
      <c r="R50" s="246" t="s">
        <v>45</v>
      </c>
      <c r="S50" s="246" t="s">
        <v>131</v>
      </c>
      <c r="T50" s="533"/>
      <c r="U50" s="541">
        <f>V50</f>
        <v>220524</v>
      </c>
      <c r="V50" s="541">
        <v>220524</v>
      </c>
      <c r="W50" s="546">
        <v>0</v>
      </c>
      <c r="X50" s="546">
        <v>0</v>
      </c>
      <c r="Y50" s="546">
        <v>0</v>
      </c>
      <c r="Z50" s="546">
        <v>0</v>
      </c>
      <c r="AA50" s="546">
        <v>0</v>
      </c>
      <c r="AB50" s="546">
        <v>38916</v>
      </c>
      <c r="AC50" s="546" t="s">
        <v>132</v>
      </c>
      <c r="AD50" s="546">
        <v>0</v>
      </c>
      <c r="AE50" s="546">
        <f>V50</f>
        <v>220524</v>
      </c>
      <c r="AF50" s="549">
        <v>0</v>
      </c>
      <c r="AG50" s="543">
        <v>0</v>
      </c>
      <c r="AH50" s="536"/>
      <c r="AI50" s="574"/>
      <c r="AJ50" s="539"/>
    </row>
    <row r="51" spans="1:36" s="140" customFormat="1" ht="35.1" customHeight="1" thickBot="1" x14ac:dyDescent="0.3">
      <c r="B51" s="571"/>
      <c r="C51" s="572"/>
      <c r="D51" s="572"/>
      <c r="E51" s="572"/>
      <c r="F51" s="272"/>
      <c r="G51" s="553"/>
      <c r="H51" s="272"/>
      <c r="I51" s="272"/>
      <c r="J51" s="141" t="s">
        <v>512</v>
      </c>
      <c r="K51" s="141" t="s">
        <v>513</v>
      </c>
      <c r="L51" s="118" t="s">
        <v>126</v>
      </c>
      <c r="M51" s="142" t="s">
        <v>127</v>
      </c>
      <c r="N51" s="272"/>
      <c r="O51" s="552"/>
      <c r="P51" s="272"/>
      <c r="Q51" s="272"/>
      <c r="R51" s="272"/>
      <c r="S51" s="272"/>
      <c r="T51" s="549"/>
      <c r="U51" s="550"/>
      <c r="V51" s="550"/>
      <c r="W51" s="547"/>
      <c r="X51" s="547"/>
      <c r="Y51" s="547"/>
      <c r="Z51" s="547"/>
      <c r="AA51" s="547"/>
      <c r="AB51" s="547"/>
      <c r="AC51" s="547"/>
      <c r="AD51" s="547"/>
      <c r="AE51" s="547"/>
      <c r="AF51" s="550"/>
      <c r="AG51" s="544"/>
      <c r="AH51" s="576"/>
      <c r="AI51" s="577"/>
      <c r="AJ51" s="575"/>
    </row>
    <row r="52" spans="1:36" s="140" customFormat="1" ht="40.5" customHeight="1" x14ac:dyDescent="0.25">
      <c r="A52" s="137"/>
      <c r="B52" s="563" t="s">
        <v>539</v>
      </c>
      <c r="C52" s="529" t="s">
        <v>493</v>
      </c>
      <c r="D52" s="529" t="s">
        <v>494</v>
      </c>
      <c r="E52" s="529" t="s">
        <v>495</v>
      </c>
      <c r="F52" s="239" t="s">
        <v>540</v>
      </c>
      <c r="G52" s="239" t="s">
        <v>497</v>
      </c>
      <c r="H52" s="239" t="s">
        <v>41</v>
      </c>
      <c r="I52" s="239" t="s">
        <v>41</v>
      </c>
      <c r="J52" s="138" t="s">
        <v>498</v>
      </c>
      <c r="K52" s="138" t="s">
        <v>499</v>
      </c>
      <c r="L52" s="116" t="s">
        <v>231</v>
      </c>
      <c r="M52" s="139" t="s">
        <v>541</v>
      </c>
      <c r="N52" s="239" t="s">
        <v>128</v>
      </c>
      <c r="O52" s="559" t="s">
        <v>542</v>
      </c>
      <c r="P52" s="239" t="s">
        <v>130</v>
      </c>
      <c r="Q52" s="239" t="s">
        <v>44</v>
      </c>
      <c r="R52" s="239" t="s">
        <v>45</v>
      </c>
      <c r="S52" s="239" t="s">
        <v>131</v>
      </c>
      <c r="T52" s="532">
        <f>+U52+U54</f>
        <v>1482352.4</v>
      </c>
      <c r="U52" s="541">
        <f>V52</f>
        <v>1394802.4</v>
      </c>
      <c r="V52" s="541">
        <v>1394802.4</v>
      </c>
      <c r="W52" s="541">
        <v>0</v>
      </c>
      <c r="X52" s="541">
        <v>0</v>
      </c>
      <c r="Y52" s="541">
        <v>0</v>
      </c>
      <c r="Z52" s="541">
        <v>0</v>
      </c>
      <c r="AA52" s="541">
        <v>0</v>
      </c>
      <c r="AB52" s="557">
        <v>246141.6</v>
      </c>
      <c r="AC52" s="541" t="s">
        <v>54</v>
      </c>
      <c r="AD52" s="541">
        <v>0</v>
      </c>
      <c r="AE52" s="541">
        <f>V52</f>
        <v>1394802.4</v>
      </c>
      <c r="AF52" s="532">
        <v>0</v>
      </c>
      <c r="AG52" s="532">
        <v>0</v>
      </c>
      <c r="AH52" s="535" t="s">
        <v>387</v>
      </c>
      <c r="AI52" s="535" t="s">
        <v>459</v>
      </c>
      <c r="AJ52" s="538" t="s">
        <v>718</v>
      </c>
    </row>
    <row r="53" spans="1:36" s="140" customFormat="1" ht="36" customHeight="1" x14ac:dyDescent="0.25">
      <c r="A53" s="137"/>
      <c r="B53" s="564"/>
      <c r="C53" s="530"/>
      <c r="D53" s="530"/>
      <c r="E53" s="530"/>
      <c r="F53" s="246"/>
      <c r="G53" s="246"/>
      <c r="H53" s="246"/>
      <c r="I53" s="246"/>
      <c r="J53" s="141" t="s">
        <v>502</v>
      </c>
      <c r="K53" s="141" t="s">
        <v>503</v>
      </c>
      <c r="L53" s="118" t="s">
        <v>240</v>
      </c>
      <c r="M53" s="142" t="s">
        <v>541</v>
      </c>
      <c r="N53" s="246"/>
      <c r="O53" s="555"/>
      <c r="P53" s="246"/>
      <c r="Q53" s="246"/>
      <c r="R53" s="246"/>
      <c r="S53" s="246"/>
      <c r="T53" s="533"/>
      <c r="U53" s="542"/>
      <c r="V53" s="542"/>
      <c r="W53" s="542"/>
      <c r="X53" s="542"/>
      <c r="Y53" s="542"/>
      <c r="Z53" s="542"/>
      <c r="AA53" s="542"/>
      <c r="AB53" s="558"/>
      <c r="AC53" s="542"/>
      <c r="AD53" s="542"/>
      <c r="AE53" s="542"/>
      <c r="AF53" s="533"/>
      <c r="AG53" s="533"/>
      <c r="AH53" s="536"/>
      <c r="AI53" s="536"/>
      <c r="AJ53" s="539"/>
    </row>
    <row r="54" spans="1:36" s="140" customFormat="1" ht="31.5" customHeight="1" x14ac:dyDescent="0.25">
      <c r="A54" s="137"/>
      <c r="B54" s="564"/>
      <c r="C54" s="530"/>
      <c r="D54" s="530"/>
      <c r="E54" s="530"/>
      <c r="F54" s="246" t="s">
        <v>543</v>
      </c>
      <c r="G54" s="552" t="s">
        <v>124</v>
      </c>
      <c r="H54" s="246" t="s">
        <v>41</v>
      </c>
      <c r="I54" s="246" t="s">
        <v>41</v>
      </c>
      <c r="J54" s="578" t="s">
        <v>509</v>
      </c>
      <c r="K54" s="552" t="s">
        <v>510</v>
      </c>
      <c r="L54" s="272" t="s">
        <v>222</v>
      </c>
      <c r="M54" s="552" t="s">
        <v>520</v>
      </c>
      <c r="N54" s="246" t="s">
        <v>128</v>
      </c>
      <c r="O54" s="555" t="s">
        <v>542</v>
      </c>
      <c r="P54" s="246" t="s">
        <v>130</v>
      </c>
      <c r="Q54" s="246" t="s">
        <v>44</v>
      </c>
      <c r="R54" s="246" t="s">
        <v>45</v>
      </c>
      <c r="S54" s="246" t="s">
        <v>131</v>
      </c>
      <c r="T54" s="533"/>
      <c r="U54" s="560">
        <f>V54</f>
        <v>87550</v>
      </c>
      <c r="V54" s="560">
        <v>87550</v>
      </c>
      <c r="W54" s="546">
        <v>0</v>
      </c>
      <c r="X54" s="546">
        <v>0</v>
      </c>
      <c r="Y54" s="546">
        <v>0</v>
      </c>
      <c r="Z54" s="546">
        <v>0</v>
      </c>
      <c r="AA54" s="546">
        <v>0</v>
      </c>
      <c r="AB54" s="546">
        <v>15450</v>
      </c>
      <c r="AC54" s="546" t="s">
        <v>132</v>
      </c>
      <c r="AD54" s="546">
        <v>0</v>
      </c>
      <c r="AE54" s="546">
        <f>V54</f>
        <v>87550</v>
      </c>
      <c r="AF54" s="549">
        <v>0</v>
      </c>
      <c r="AG54" s="543">
        <v>0</v>
      </c>
      <c r="AH54" s="536"/>
      <c r="AI54" s="536"/>
      <c r="AJ54" s="539"/>
    </row>
    <row r="55" spans="1:36" s="140" customFormat="1" ht="41.1" customHeight="1" x14ac:dyDescent="0.25">
      <c r="A55" s="137"/>
      <c r="B55" s="564"/>
      <c r="C55" s="530"/>
      <c r="D55" s="530"/>
      <c r="E55" s="530"/>
      <c r="F55" s="246"/>
      <c r="G55" s="553"/>
      <c r="H55" s="246"/>
      <c r="I55" s="246"/>
      <c r="J55" s="579"/>
      <c r="K55" s="580"/>
      <c r="L55" s="271"/>
      <c r="M55" s="580"/>
      <c r="N55" s="246"/>
      <c r="O55" s="555"/>
      <c r="P55" s="246"/>
      <c r="Q55" s="246"/>
      <c r="R55" s="246"/>
      <c r="S55" s="246"/>
      <c r="T55" s="533"/>
      <c r="U55" s="561"/>
      <c r="V55" s="561"/>
      <c r="W55" s="547"/>
      <c r="X55" s="547"/>
      <c r="Y55" s="547"/>
      <c r="Z55" s="547"/>
      <c r="AA55" s="547"/>
      <c r="AB55" s="547"/>
      <c r="AC55" s="547"/>
      <c r="AD55" s="547"/>
      <c r="AE55" s="547"/>
      <c r="AF55" s="550"/>
      <c r="AG55" s="544"/>
      <c r="AH55" s="536"/>
      <c r="AI55" s="536"/>
      <c r="AJ55" s="539"/>
    </row>
    <row r="56" spans="1:36" s="140" customFormat="1" ht="51.95" customHeight="1" thickBot="1" x14ac:dyDescent="0.3">
      <c r="B56" s="565"/>
      <c r="C56" s="531"/>
      <c r="D56" s="531"/>
      <c r="E56" s="531"/>
      <c r="F56" s="240"/>
      <c r="G56" s="554"/>
      <c r="H56" s="240"/>
      <c r="I56" s="240"/>
      <c r="J56" s="143" t="s">
        <v>514</v>
      </c>
      <c r="K56" s="143" t="s">
        <v>515</v>
      </c>
      <c r="L56" s="117" t="s">
        <v>126</v>
      </c>
      <c r="M56" s="144" t="s">
        <v>127</v>
      </c>
      <c r="N56" s="240"/>
      <c r="O56" s="556"/>
      <c r="P56" s="240"/>
      <c r="Q56" s="240"/>
      <c r="R56" s="240"/>
      <c r="S56" s="240"/>
      <c r="T56" s="534"/>
      <c r="U56" s="562"/>
      <c r="V56" s="562"/>
      <c r="W56" s="548"/>
      <c r="X56" s="548"/>
      <c r="Y56" s="548"/>
      <c r="Z56" s="548"/>
      <c r="AA56" s="548"/>
      <c r="AB56" s="548"/>
      <c r="AC56" s="548"/>
      <c r="AD56" s="548"/>
      <c r="AE56" s="548"/>
      <c r="AF56" s="551"/>
      <c r="AG56" s="545"/>
      <c r="AH56" s="537"/>
      <c r="AI56" s="537"/>
      <c r="AJ56" s="540"/>
    </row>
    <row r="57" spans="1:36" s="140" customFormat="1" ht="34.5" customHeight="1" x14ac:dyDescent="0.25">
      <c r="A57" s="137"/>
      <c r="B57" s="563" t="s">
        <v>544</v>
      </c>
      <c r="C57" s="529" t="s">
        <v>522</v>
      </c>
      <c r="D57" s="529" t="s">
        <v>494</v>
      </c>
      <c r="E57" s="529" t="s">
        <v>495</v>
      </c>
      <c r="F57" s="239" t="s">
        <v>545</v>
      </c>
      <c r="G57" s="239" t="s">
        <v>497</v>
      </c>
      <c r="H57" s="239" t="s">
        <v>41</v>
      </c>
      <c r="I57" s="239" t="s">
        <v>41</v>
      </c>
      <c r="J57" s="138" t="s">
        <v>498</v>
      </c>
      <c r="K57" s="138" t="s">
        <v>499</v>
      </c>
      <c r="L57" s="116" t="s">
        <v>231</v>
      </c>
      <c r="M57" s="139" t="s">
        <v>546</v>
      </c>
      <c r="N57" s="239" t="s">
        <v>128</v>
      </c>
      <c r="O57" s="559" t="s">
        <v>525</v>
      </c>
      <c r="P57" s="239" t="s">
        <v>130</v>
      </c>
      <c r="Q57" s="239" t="s">
        <v>44</v>
      </c>
      <c r="R57" s="239" t="s">
        <v>45</v>
      </c>
      <c r="S57" s="239" t="s">
        <v>131</v>
      </c>
      <c r="T57" s="532">
        <f>U57</f>
        <v>1429392</v>
      </c>
      <c r="U57" s="532">
        <f>V57</f>
        <v>1429392</v>
      </c>
      <c r="V57" s="532">
        <v>1429392</v>
      </c>
      <c r="W57" s="532">
        <v>0</v>
      </c>
      <c r="X57" s="532">
        <v>0</v>
      </c>
      <c r="Y57" s="532">
        <v>0</v>
      </c>
      <c r="Z57" s="532">
        <v>0</v>
      </c>
      <c r="AA57" s="532">
        <v>0</v>
      </c>
      <c r="AB57" s="569">
        <v>252246.23</v>
      </c>
      <c r="AC57" s="532" t="s">
        <v>54</v>
      </c>
      <c r="AD57" s="532">
        <v>0</v>
      </c>
      <c r="AE57" s="532">
        <f t="shared" ref="AE57" si="9">V57</f>
        <v>1429392</v>
      </c>
      <c r="AF57" s="532">
        <v>0</v>
      </c>
      <c r="AG57" s="532">
        <v>0</v>
      </c>
      <c r="AH57" s="541" t="s">
        <v>547</v>
      </c>
      <c r="AI57" s="541" t="s">
        <v>431</v>
      </c>
      <c r="AJ57" s="581">
        <v>45761</v>
      </c>
    </row>
    <row r="58" spans="1:36" s="140" customFormat="1" ht="41.1" customHeight="1" thickBot="1" x14ac:dyDescent="0.3">
      <c r="A58" s="137"/>
      <c r="B58" s="565"/>
      <c r="C58" s="531"/>
      <c r="D58" s="531"/>
      <c r="E58" s="531"/>
      <c r="F58" s="240"/>
      <c r="G58" s="240"/>
      <c r="H58" s="240"/>
      <c r="I58" s="240"/>
      <c r="J58" s="143" t="s">
        <v>502</v>
      </c>
      <c r="K58" s="143" t="s">
        <v>503</v>
      </c>
      <c r="L58" s="117" t="s">
        <v>240</v>
      </c>
      <c r="M58" s="144" t="s">
        <v>546</v>
      </c>
      <c r="N58" s="240"/>
      <c r="O58" s="556"/>
      <c r="P58" s="240"/>
      <c r="Q58" s="240"/>
      <c r="R58" s="240"/>
      <c r="S58" s="240"/>
      <c r="T58" s="534"/>
      <c r="U58" s="534"/>
      <c r="V58" s="534"/>
      <c r="W58" s="534"/>
      <c r="X58" s="534"/>
      <c r="Y58" s="534"/>
      <c r="Z58" s="534"/>
      <c r="AA58" s="534"/>
      <c r="AB58" s="570"/>
      <c r="AC58" s="534"/>
      <c r="AD58" s="534"/>
      <c r="AE58" s="534"/>
      <c r="AF58" s="534"/>
      <c r="AG58" s="534"/>
      <c r="AH58" s="551"/>
      <c r="AI58" s="551"/>
      <c r="AJ58" s="582"/>
    </row>
    <row r="59" spans="1:36" s="140" customFormat="1" ht="40.5" customHeight="1" x14ac:dyDescent="0.25">
      <c r="A59" s="137"/>
      <c r="B59" s="563" t="s">
        <v>548</v>
      </c>
      <c r="C59" s="529" t="s">
        <v>493</v>
      </c>
      <c r="D59" s="529" t="s">
        <v>494</v>
      </c>
      <c r="E59" s="529" t="s">
        <v>495</v>
      </c>
      <c r="F59" s="239" t="s">
        <v>549</v>
      </c>
      <c r="G59" s="239" t="s">
        <v>497</v>
      </c>
      <c r="H59" s="239" t="s">
        <v>41</v>
      </c>
      <c r="I59" s="239" t="s">
        <v>41</v>
      </c>
      <c r="J59" s="138" t="s">
        <v>498</v>
      </c>
      <c r="K59" s="138" t="s">
        <v>499</v>
      </c>
      <c r="L59" s="116" t="s">
        <v>231</v>
      </c>
      <c r="M59" s="139" t="s">
        <v>550</v>
      </c>
      <c r="N59" s="239" t="s">
        <v>128</v>
      </c>
      <c r="O59" s="559" t="s">
        <v>61</v>
      </c>
      <c r="P59" s="239" t="s">
        <v>130</v>
      </c>
      <c r="Q59" s="239" t="s">
        <v>44</v>
      </c>
      <c r="R59" s="239" t="s">
        <v>45</v>
      </c>
      <c r="S59" s="239" t="s">
        <v>131</v>
      </c>
      <c r="T59" s="532">
        <f>+U59+U61</f>
        <v>866150</v>
      </c>
      <c r="U59" s="541">
        <f>V59</f>
        <v>95540</v>
      </c>
      <c r="V59" s="541">
        <v>95540</v>
      </c>
      <c r="W59" s="541">
        <v>0</v>
      </c>
      <c r="X59" s="541">
        <v>0</v>
      </c>
      <c r="Y59" s="541">
        <v>0</v>
      </c>
      <c r="Z59" s="541">
        <v>0</v>
      </c>
      <c r="AA59" s="541">
        <v>0</v>
      </c>
      <c r="AB59" s="557">
        <v>16860</v>
      </c>
      <c r="AC59" s="541" t="s">
        <v>54</v>
      </c>
      <c r="AD59" s="541">
        <v>0</v>
      </c>
      <c r="AE59" s="541">
        <f>V59</f>
        <v>95540</v>
      </c>
      <c r="AF59" s="532">
        <v>0</v>
      </c>
      <c r="AG59" s="532">
        <v>0</v>
      </c>
      <c r="AH59" s="535" t="s">
        <v>314</v>
      </c>
      <c r="AI59" s="535" t="s">
        <v>315</v>
      </c>
      <c r="AJ59" s="538" t="s">
        <v>725</v>
      </c>
    </row>
    <row r="60" spans="1:36" s="140" customFormat="1" ht="36" customHeight="1" x14ac:dyDescent="0.25">
      <c r="A60" s="137"/>
      <c r="B60" s="564"/>
      <c r="C60" s="530"/>
      <c r="D60" s="530"/>
      <c r="E60" s="530"/>
      <c r="F60" s="246"/>
      <c r="G60" s="246"/>
      <c r="H60" s="246"/>
      <c r="I60" s="246"/>
      <c r="J60" s="141" t="s">
        <v>502</v>
      </c>
      <c r="K60" s="141" t="s">
        <v>503</v>
      </c>
      <c r="L60" s="118" t="s">
        <v>240</v>
      </c>
      <c r="M60" s="142" t="s">
        <v>550</v>
      </c>
      <c r="N60" s="246"/>
      <c r="O60" s="555"/>
      <c r="P60" s="246"/>
      <c r="Q60" s="246"/>
      <c r="R60" s="246"/>
      <c r="S60" s="246"/>
      <c r="T60" s="533"/>
      <c r="U60" s="542"/>
      <c r="V60" s="542"/>
      <c r="W60" s="542"/>
      <c r="X60" s="542"/>
      <c r="Y60" s="542"/>
      <c r="Z60" s="542"/>
      <c r="AA60" s="542"/>
      <c r="AB60" s="558"/>
      <c r="AC60" s="542"/>
      <c r="AD60" s="542"/>
      <c r="AE60" s="542"/>
      <c r="AF60" s="533"/>
      <c r="AG60" s="533"/>
      <c r="AH60" s="536"/>
      <c r="AI60" s="536"/>
      <c r="AJ60" s="539"/>
    </row>
    <row r="61" spans="1:36" s="140" customFormat="1" ht="31.5" customHeight="1" x14ac:dyDescent="0.25">
      <c r="A61" s="137"/>
      <c r="B61" s="564"/>
      <c r="C61" s="530"/>
      <c r="D61" s="530"/>
      <c r="E61" s="530"/>
      <c r="F61" s="246" t="s">
        <v>551</v>
      </c>
      <c r="G61" s="552" t="s">
        <v>124</v>
      </c>
      <c r="H61" s="246" t="s">
        <v>41</v>
      </c>
      <c r="I61" s="246" t="s">
        <v>41</v>
      </c>
      <c r="J61" s="141" t="s">
        <v>505</v>
      </c>
      <c r="K61" s="141" t="s">
        <v>506</v>
      </c>
      <c r="L61" s="118" t="s">
        <v>507</v>
      </c>
      <c r="M61" s="142" t="s">
        <v>552</v>
      </c>
      <c r="N61" s="246" t="s">
        <v>128</v>
      </c>
      <c r="O61" s="555" t="s">
        <v>61</v>
      </c>
      <c r="P61" s="246" t="s">
        <v>130</v>
      </c>
      <c r="Q61" s="246" t="s">
        <v>44</v>
      </c>
      <c r="R61" s="246" t="s">
        <v>45</v>
      </c>
      <c r="S61" s="246" t="s">
        <v>131</v>
      </c>
      <c r="T61" s="533"/>
      <c r="U61" s="560">
        <f>V61</f>
        <v>770610</v>
      </c>
      <c r="V61" s="560">
        <v>770610</v>
      </c>
      <c r="W61" s="546">
        <v>0</v>
      </c>
      <c r="X61" s="546">
        <v>0</v>
      </c>
      <c r="Y61" s="546">
        <v>0</v>
      </c>
      <c r="Z61" s="546">
        <v>0</v>
      </c>
      <c r="AA61" s="546">
        <v>0</v>
      </c>
      <c r="AB61" s="546">
        <v>135990</v>
      </c>
      <c r="AC61" s="546" t="s">
        <v>132</v>
      </c>
      <c r="AD61" s="546">
        <v>0</v>
      </c>
      <c r="AE61" s="546">
        <f>V61</f>
        <v>770610</v>
      </c>
      <c r="AF61" s="549">
        <v>0</v>
      </c>
      <c r="AG61" s="543">
        <v>0</v>
      </c>
      <c r="AH61" s="536"/>
      <c r="AI61" s="536"/>
      <c r="AJ61" s="539"/>
    </row>
    <row r="62" spans="1:36" s="140" customFormat="1" ht="41.1" customHeight="1" x14ac:dyDescent="0.25">
      <c r="A62" s="137"/>
      <c r="B62" s="564"/>
      <c r="C62" s="530"/>
      <c r="D62" s="530"/>
      <c r="E62" s="530"/>
      <c r="F62" s="246"/>
      <c r="G62" s="553"/>
      <c r="H62" s="246"/>
      <c r="I62" s="246"/>
      <c r="J62" s="141" t="s">
        <v>509</v>
      </c>
      <c r="K62" s="141" t="s">
        <v>510</v>
      </c>
      <c r="L62" s="118" t="s">
        <v>222</v>
      </c>
      <c r="M62" s="142" t="s">
        <v>520</v>
      </c>
      <c r="N62" s="246"/>
      <c r="O62" s="555"/>
      <c r="P62" s="246"/>
      <c r="Q62" s="246"/>
      <c r="R62" s="246"/>
      <c r="S62" s="246"/>
      <c r="T62" s="533"/>
      <c r="U62" s="561"/>
      <c r="V62" s="561"/>
      <c r="W62" s="547"/>
      <c r="X62" s="547"/>
      <c r="Y62" s="547"/>
      <c r="Z62" s="547"/>
      <c r="AA62" s="547"/>
      <c r="AB62" s="547"/>
      <c r="AC62" s="547"/>
      <c r="AD62" s="547"/>
      <c r="AE62" s="547"/>
      <c r="AF62" s="550"/>
      <c r="AG62" s="544"/>
      <c r="AH62" s="536"/>
      <c r="AI62" s="536"/>
      <c r="AJ62" s="539"/>
    </row>
    <row r="63" spans="1:36" s="140" customFormat="1" ht="39" customHeight="1" x14ac:dyDescent="0.25">
      <c r="B63" s="564"/>
      <c r="C63" s="530"/>
      <c r="D63" s="530"/>
      <c r="E63" s="530"/>
      <c r="F63" s="246"/>
      <c r="G63" s="553"/>
      <c r="H63" s="246"/>
      <c r="I63" s="246"/>
      <c r="J63" s="141" t="s">
        <v>512</v>
      </c>
      <c r="K63" s="141" t="s">
        <v>513</v>
      </c>
      <c r="L63" s="118" t="s">
        <v>126</v>
      </c>
      <c r="M63" s="142" t="s">
        <v>127</v>
      </c>
      <c r="N63" s="246"/>
      <c r="O63" s="555"/>
      <c r="P63" s="246"/>
      <c r="Q63" s="246"/>
      <c r="R63" s="246"/>
      <c r="S63" s="246"/>
      <c r="T63" s="533"/>
      <c r="U63" s="561"/>
      <c r="V63" s="561"/>
      <c r="W63" s="547"/>
      <c r="X63" s="547"/>
      <c r="Y63" s="547"/>
      <c r="Z63" s="547"/>
      <c r="AA63" s="547"/>
      <c r="AB63" s="547"/>
      <c r="AC63" s="547"/>
      <c r="AD63" s="547"/>
      <c r="AE63" s="547"/>
      <c r="AF63" s="550"/>
      <c r="AG63" s="544"/>
      <c r="AH63" s="536"/>
      <c r="AI63" s="536"/>
      <c r="AJ63" s="539"/>
    </row>
    <row r="64" spans="1:36" s="140" customFormat="1" ht="51.95" customHeight="1" thickBot="1" x14ac:dyDescent="0.3">
      <c r="B64" s="565"/>
      <c r="C64" s="531"/>
      <c r="D64" s="531"/>
      <c r="E64" s="531"/>
      <c r="F64" s="240"/>
      <c r="G64" s="554"/>
      <c r="H64" s="240"/>
      <c r="I64" s="240"/>
      <c r="J64" s="143" t="s">
        <v>514</v>
      </c>
      <c r="K64" s="143" t="s">
        <v>515</v>
      </c>
      <c r="L64" s="117" t="s">
        <v>126</v>
      </c>
      <c r="M64" s="144" t="s">
        <v>127</v>
      </c>
      <c r="N64" s="240"/>
      <c r="O64" s="556"/>
      <c r="P64" s="240"/>
      <c r="Q64" s="240"/>
      <c r="R64" s="240"/>
      <c r="S64" s="240"/>
      <c r="T64" s="534"/>
      <c r="U64" s="562"/>
      <c r="V64" s="562"/>
      <c r="W64" s="548"/>
      <c r="X64" s="548"/>
      <c r="Y64" s="548"/>
      <c r="Z64" s="548"/>
      <c r="AA64" s="548"/>
      <c r="AB64" s="548"/>
      <c r="AC64" s="548"/>
      <c r="AD64" s="548"/>
      <c r="AE64" s="548"/>
      <c r="AF64" s="551"/>
      <c r="AG64" s="545"/>
      <c r="AH64" s="537"/>
      <c r="AI64" s="537"/>
      <c r="AJ64" s="540"/>
    </row>
    <row r="65" spans="1:37" s="140" customFormat="1" ht="40.5" customHeight="1" x14ac:dyDescent="0.25">
      <c r="A65" s="137"/>
      <c r="B65" s="563" t="s">
        <v>553</v>
      </c>
      <c r="C65" s="529" t="s">
        <v>493</v>
      </c>
      <c r="D65" s="529" t="s">
        <v>494</v>
      </c>
      <c r="E65" s="529" t="s">
        <v>495</v>
      </c>
      <c r="F65" s="239" t="s">
        <v>554</v>
      </c>
      <c r="G65" s="239" t="s">
        <v>497</v>
      </c>
      <c r="H65" s="239" t="s">
        <v>41</v>
      </c>
      <c r="I65" s="239" t="s">
        <v>41</v>
      </c>
      <c r="J65" s="138" t="s">
        <v>498</v>
      </c>
      <c r="K65" s="138" t="s">
        <v>499</v>
      </c>
      <c r="L65" s="116" t="s">
        <v>231</v>
      </c>
      <c r="M65" s="139" t="s">
        <v>555</v>
      </c>
      <c r="N65" s="239" t="s">
        <v>128</v>
      </c>
      <c r="O65" s="559" t="s">
        <v>61</v>
      </c>
      <c r="P65" s="239" t="s">
        <v>130</v>
      </c>
      <c r="Q65" s="239" t="s">
        <v>44</v>
      </c>
      <c r="R65" s="239" t="s">
        <v>45</v>
      </c>
      <c r="S65" s="239" t="s">
        <v>131</v>
      </c>
      <c r="T65" s="532">
        <f>+U65+U67</f>
        <v>1135260</v>
      </c>
      <c r="U65" s="541">
        <f>V65</f>
        <v>1058760</v>
      </c>
      <c r="V65" s="541">
        <v>1058760</v>
      </c>
      <c r="W65" s="541">
        <v>0</v>
      </c>
      <c r="X65" s="541">
        <v>0</v>
      </c>
      <c r="Y65" s="541">
        <v>0</v>
      </c>
      <c r="Z65" s="541">
        <v>0</v>
      </c>
      <c r="AA65" s="541">
        <v>0</v>
      </c>
      <c r="AB65" s="557">
        <v>186840</v>
      </c>
      <c r="AC65" s="541" t="s">
        <v>54</v>
      </c>
      <c r="AD65" s="541">
        <v>0</v>
      </c>
      <c r="AE65" s="541">
        <f>V65</f>
        <v>1058760</v>
      </c>
      <c r="AF65" s="532">
        <v>0</v>
      </c>
      <c r="AG65" s="532">
        <v>0</v>
      </c>
      <c r="AH65" s="535" t="s">
        <v>314</v>
      </c>
      <c r="AI65" s="535" t="s">
        <v>315</v>
      </c>
      <c r="AJ65" s="538" t="s">
        <v>725</v>
      </c>
      <c r="AK65" s="197"/>
    </row>
    <row r="66" spans="1:37" s="140" customFormat="1" ht="36" customHeight="1" x14ac:dyDescent="0.25">
      <c r="A66" s="137"/>
      <c r="B66" s="564"/>
      <c r="C66" s="530"/>
      <c r="D66" s="530"/>
      <c r="E66" s="530"/>
      <c r="F66" s="246"/>
      <c r="G66" s="246"/>
      <c r="H66" s="246"/>
      <c r="I66" s="246"/>
      <c r="J66" s="141" t="s">
        <v>502</v>
      </c>
      <c r="K66" s="141" t="s">
        <v>503</v>
      </c>
      <c r="L66" s="118" t="s">
        <v>240</v>
      </c>
      <c r="M66" s="142" t="s">
        <v>555</v>
      </c>
      <c r="N66" s="246"/>
      <c r="O66" s="555"/>
      <c r="P66" s="246"/>
      <c r="Q66" s="246"/>
      <c r="R66" s="246"/>
      <c r="S66" s="246"/>
      <c r="T66" s="533"/>
      <c r="U66" s="542"/>
      <c r="V66" s="542"/>
      <c r="W66" s="542"/>
      <c r="X66" s="542"/>
      <c r="Y66" s="542"/>
      <c r="Z66" s="542"/>
      <c r="AA66" s="542"/>
      <c r="AB66" s="558"/>
      <c r="AC66" s="542"/>
      <c r="AD66" s="542"/>
      <c r="AE66" s="542"/>
      <c r="AF66" s="533"/>
      <c r="AG66" s="533"/>
      <c r="AH66" s="536"/>
      <c r="AI66" s="536"/>
      <c r="AJ66" s="539"/>
      <c r="AK66" s="197"/>
    </row>
    <row r="67" spans="1:37" s="140" customFormat="1" ht="31.5" customHeight="1" x14ac:dyDescent="0.25">
      <c r="A67" s="137"/>
      <c r="B67" s="564"/>
      <c r="C67" s="530"/>
      <c r="D67" s="530"/>
      <c r="E67" s="530"/>
      <c r="F67" s="246" t="s">
        <v>556</v>
      </c>
      <c r="G67" s="552" t="s">
        <v>124</v>
      </c>
      <c r="H67" s="246" t="s">
        <v>41</v>
      </c>
      <c r="I67" s="246" t="s">
        <v>41</v>
      </c>
      <c r="J67" s="141" t="s">
        <v>505</v>
      </c>
      <c r="K67" s="141" t="s">
        <v>506</v>
      </c>
      <c r="L67" s="118" t="s">
        <v>507</v>
      </c>
      <c r="M67" s="142" t="s">
        <v>508</v>
      </c>
      <c r="N67" s="246" t="s">
        <v>128</v>
      </c>
      <c r="O67" s="555" t="s">
        <v>61</v>
      </c>
      <c r="P67" s="246" t="s">
        <v>130</v>
      </c>
      <c r="Q67" s="246" t="s">
        <v>44</v>
      </c>
      <c r="R67" s="246" t="s">
        <v>45</v>
      </c>
      <c r="S67" s="246" t="s">
        <v>131</v>
      </c>
      <c r="T67" s="533"/>
      <c r="U67" s="560">
        <f>V67</f>
        <v>76500</v>
      </c>
      <c r="V67" s="560">
        <v>76500</v>
      </c>
      <c r="W67" s="546">
        <v>0</v>
      </c>
      <c r="X67" s="546">
        <v>0</v>
      </c>
      <c r="Y67" s="546">
        <v>0</v>
      </c>
      <c r="Z67" s="546">
        <v>0</v>
      </c>
      <c r="AA67" s="546">
        <v>0</v>
      </c>
      <c r="AB67" s="546">
        <v>13500</v>
      </c>
      <c r="AC67" s="546" t="s">
        <v>132</v>
      </c>
      <c r="AD67" s="546">
        <v>0</v>
      </c>
      <c r="AE67" s="546">
        <f>V67</f>
        <v>76500</v>
      </c>
      <c r="AF67" s="549">
        <v>0</v>
      </c>
      <c r="AG67" s="543">
        <v>0</v>
      </c>
      <c r="AH67" s="536"/>
      <c r="AI67" s="536"/>
      <c r="AJ67" s="539"/>
      <c r="AK67" s="197"/>
    </row>
    <row r="68" spans="1:37" s="140" customFormat="1" ht="41.1" customHeight="1" x14ac:dyDescent="0.25">
      <c r="A68" s="137"/>
      <c r="B68" s="564"/>
      <c r="C68" s="530"/>
      <c r="D68" s="530"/>
      <c r="E68" s="530"/>
      <c r="F68" s="246"/>
      <c r="G68" s="553"/>
      <c r="H68" s="246"/>
      <c r="I68" s="246"/>
      <c r="J68" s="141" t="s">
        <v>509</v>
      </c>
      <c r="K68" s="141" t="s">
        <v>510</v>
      </c>
      <c r="L68" s="118" t="s">
        <v>222</v>
      </c>
      <c r="M68" s="142" t="s">
        <v>520</v>
      </c>
      <c r="N68" s="246"/>
      <c r="O68" s="555"/>
      <c r="P68" s="246"/>
      <c r="Q68" s="246"/>
      <c r="R68" s="246"/>
      <c r="S68" s="246"/>
      <c r="T68" s="533"/>
      <c r="U68" s="561"/>
      <c r="V68" s="561"/>
      <c r="W68" s="547"/>
      <c r="X68" s="547"/>
      <c r="Y68" s="547"/>
      <c r="Z68" s="547"/>
      <c r="AA68" s="547"/>
      <c r="AB68" s="547"/>
      <c r="AC68" s="547"/>
      <c r="AD68" s="547"/>
      <c r="AE68" s="547"/>
      <c r="AF68" s="550"/>
      <c r="AG68" s="544"/>
      <c r="AH68" s="536"/>
      <c r="AI68" s="536"/>
      <c r="AJ68" s="539"/>
      <c r="AK68" s="197"/>
    </row>
    <row r="69" spans="1:37" s="140" customFormat="1" ht="35.1" customHeight="1" x14ac:dyDescent="0.25">
      <c r="B69" s="564"/>
      <c r="C69" s="530"/>
      <c r="D69" s="530"/>
      <c r="E69" s="530"/>
      <c r="F69" s="246"/>
      <c r="G69" s="553"/>
      <c r="H69" s="246"/>
      <c r="I69" s="246"/>
      <c r="J69" s="141" t="s">
        <v>512</v>
      </c>
      <c r="K69" s="141" t="s">
        <v>513</v>
      </c>
      <c r="L69" s="118" t="s">
        <v>126</v>
      </c>
      <c r="M69" s="142" t="s">
        <v>127</v>
      </c>
      <c r="N69" s="246"/>
      <c r="O69" s="555"/>
      <c r="P69" s="246"/>
      <c r="Q69" s="246"/>
      <c r="R69" s="246"/>
      <c r="S69" s="246"/>
      <c r="T69" s="533"/>
      <c r="U69" s="561"/>
      <c r="V69" s="561"/>
      <c r="W69" s="547"/>
      <c r="X69" s="547"/>
      <c r="Y69" s="547"/>
      <c r="Z69" s="547"/>
      <c r="AA69" s="547"/>
      <c r="AB69" s="547"/>
      <c r="AC69" s="547"/>
      <c r="AD69" s="547"/>
      <c r="AE69" s="547"/>
      <c r="AF69" s="550"/>
      <c r="AG69" s="544"/>
      <c r="AH69" s="536"/>
      <c r="AI69" s="536"/>
      <c r="AJ69" s="539"/>
      <c r="AK69" s="197"/>
    </row>
    <row r="70" spans="1:37" s="140" customFormat="1" ht="51.95" customHeight="1" thickBot="1" x14ac:dyDescent="0.3">
      <c r="B70" s="565"/>
      <c r="C70" s="531"/>
      <c r="D70" s="531"/>
      <c r="E70" s="531"/>
      <c r="F70" s="240"/>
      <c r="G70" s="554"/>
      <c r="H70" s="240"/>
      <c r="I70" s="240"/>
      <c r="J70" s="143" t="s">
        <v>514</v>
      </c>
      <c r="K70" s="143" t="s">
        <v>515</v>
      </c>
      <c r="L70" s="117" t="s">
        <v>126</v>
      </c>
      <c r="M70" s="144" t="s">
        <v>127</v>
      </c>
      <c r="N70" s="240"/>
      <c r="O70" s="556"/>
      <c r="P70" s="240"/>
      <c r="Q70" s="240"/>
      <c r="R70" s="240"/>
      <c r="S70" s="240"/>
      <c r="T70" s="534"/>
      <c r="U70" s="562"/>
      <c r="V70" s="562"/>
      <c r="W70" s="548"/>
      <c r="X70" s="548"/>
      <c r="Y70" s="548"/>
      <c r="Z70" s="548"/>
      <c r="AA70" s="548"/>
      <c r="AB70" s="548"/>
      <c r="AC70" s="548"/>
      <c r="AD70" s="548"/>
      <c r="AE70" s="548"/>
      <c r="AF70" s="551"/>
      <c r="AG70" s="545"/>
      <c r="AH70" s="537"/>
      <c r="AI70" s="537"/>
      <c r="AJ70" s="540"/>
      <c r="AK70" s="197"/>
    </row>
    <row r="71" spans="1:37" s="140" customFormat="1" ht="34.5" customHeight="1" x14ac:dyDescent="0.25">
      <c r="A71" s="137"/>
      <c r="B71" s="563" t="s">
        <v>557</v>
      </c>
      <c r="C71" s="529" t="s">
        <v>522</v>
      </c>
      <c r="D71" s="529" t="s">
        <v>494</v>
      </c>
      <c r="E71" s="529" t="s">
        <v>495</v>
      </c>
      <c r="F71" s="239" t="s">
        <v>558</v>
      </c>
      <c r="G71" s="239" t="s">
        <v>497</v>
      </c>
      <c r="H71" s="239" t="s">
        <v>41</v>
      </c>
      <c r="I71" s="239" t="s">
        <v>41</v>
      </c>
      <c r="J71" s="138" t="s">
        <v>498</v>
      </c>
      <c r="K71" s="138" t="s">
        <v>499</v>
      </c>
      <c r="L71" s="116" t="s">
        <v>231</v>
      </c>
      <c r="M71" s="139" t="s">
        <v>559</v>
      </c>
      <c r="N71" s="239" t="s">
        <v>128</v>
      </c>
      <c r="O71" s="559" t="s">
        <v>69</v>
      </c>
      <c r="P71" s="239" t="s">
        <v>130</v>
      </c>
      <c r="Q71" s="239" t="s">
        <v>44</v>
      </c>
      <c r="R71" s="239" t="s">
        <v>45</v>
      </c>
      <c r="S71" s="239" t="s">
        <v>131</v>
      </c>
      <c r="T71" s="532">
        <f>U71</f>
        <v>5100000</v>
      </c>
      <c r="U71" s="532">
        <f>V71</f>
        <v>5100000</v>
      </c>
      <c r="V71" s="532">
        <v>5100000</v>
      </c>
      <c r="W71" s="532">
        <v>0</v>
      </c>
      <c r="X71" s="532">
        <v>0</v>
      </c>
      <c r="Y71" s="532">
        <v>0</v>
      </c>
      <c r="Z71" s="532">
        <v>0</v>
      </c>
      <c r="AA71" s="532">
        <v>0</v>
      </c>
      <c r="AB71" s="569">
        <v>900000</v>
      </c>
      <c r="AC71" s="532" t="s">
        <v>54</v>
      </c>
      <c r="AD71" s="532">
        <v>0</v>
      </c>
      <c r="AE71" s="532">
        <f t="shared" ref="AE71" si="10">V71</f>
        <v>5100000</v>
      </c>
      <c r="AF71" s="532">
        <v>0</v>
      </c>
      <c r="AG71" s="532">
        <v>0</v>
      </c>
      <c r="AH71" s="532" t="s">
        <v>560</v>
      </c>
      <c r="AI71" s="532" t="s">
        <v>561</v>
      </c>
      <c r="AJ71" s="581"/>
    </row>
    <row r="72" spans="1:37" s="140" customFormat="1" ht="41.1" customHeight="1" thickBot="1" x14ac:dyDescent="0.3">
      <c r="A72" s="137"/>
      <c r="B72" s="565"/>
      <c r="C72" s="531"/>
      <c r="D72" s="531"/>
      <c r="E72" s="531"/>
      <c r="F72" s="240"/>
      <c r="G72" s="240"/>
      <c r="H72" s="240"/>
      <c r="I72" s="240"/>
      <c r="J72" s="143" t="s">
        <v>502</v>
      </c>
      <c r="K72" s="143" t="s">
        <v>503</v>
      </c>
      <c r="L72" s="117" t="s">
        <v>240</v>
      </c>
      <c r="M72" s="144" t="s">
        <v>559</v>
      </c>
      <c r="N72" s="240"/>
      <c r="O72" s="556"/>
      <c r="P72" s="240"/>
      <c r="Q72" s="240"/>
      <c r="R72" s="240"/>
      <c r="S72" s="240"/>
      <c r="T72" s="534"/>
      <c r="U72" s="534"/>
      <c r="V72" s="534"/>
      <c r="W72" s="534"/>
      <c r="X72" s="534"/>
      <c r="Y72" s="534"/>
      <c r="Z72" s="534"/>
      <c r="AA72" s="534"/>
      <c r="AB72" s="570"/>
      <c r="AC72" s="534"/>
      <c r="AD72" s="534"/>
      <c r="AE72" s="534"/>
      <c r="AF72" s="534"/>
      <c r="AG72" s="534"/>
      <c r="AH72" s="534"/>
      <c r="AI72" s="534"/>
      <c r="AJ72" s="582"/>
    </row>
    <row r="73" spans="1:37" ht="49.5" customHeight="1" x14ac:dyDescent="0.25">
      <c r="A73" s="136"/>
      <c r="B73" s="583" t="s">
        <v>690</v>
      </c>
      <c r="C73" s="586" t="s">
        <v>120</v>
      </c>
      <c r="D73" s="473" t="s">
        <v>121</v>
      </c>
      <c r="E73" s="473" t="s">
        <v>122</v>
      </c>
      <c r="F73" s="476" t="s">
        <v>123</v>
      </c>
      <c r="G73" s="479" t="s">
        <v>124</v>
      </c>
      <c r="H73" s="476" t="s">
        <v>41</v>
      </c>
      <c r="I73" s="476" t="s">
        <v>41</v>
      </c>
      <c r="J73" s="129" t="s">
        <v>692</v>
      </c>
      <c r="K73" s="129" t="s">
        <v>125</v>
      </c>
      <c r="L73" s="128" t="s">
        <v>126</v>
      </c>
      <c r="M73" s="130" t="s">
        <v>127</v>
      </c>
      <c r="N73" s="476" t="s">
        <v>128</v>
      </c>
      <c r="O73" s="494" t="s">
        <v>129</v>
      </c>
      <c r="P73" s="476" t="s">
        <v>130</v>
      </c>
      <c r="Q73" s="476" t="s">
        <v>44</v>
      </c>
      <c r="R73" s="476" t="s">
        <v>45</v>
      </c>
      <c r="S73" s="476" t="s">
        <v>131</v>
      </c>
      <c r="T73" s="485">
        <f>U73</f>
        <v>500000</v>
      </c>
      <c r="U73" s="488">
        <f t="shared" ref="U73" si="11">V73</f>
        <v>500000</v>
      </c>
      <c r="V73" s="488">
        <v>500000</v>
      </c>
      <c r="W73" s="491">
        <v>0</v>
      </c>
      <c r="X73" s="491">
        <v>0</v>
      </c>
      <c r="Y73" s="491">
        <v>0</v>
      </c>
      <c r="Z73" s="491">
        <v>0</v>
      </c>
      <c r="AA73" s="491">
        <v>0</v>
      </c>
      <c r="AB73" s="510">
        <v>88235.3</v>
      </c>
      <c r="AC73" s="491" t="s">
        <v>132</v>
      </c>
      <c r="AD73" s="491">
        <v>0</v>
      </c>
      <c r="AE73" s="491">
        <f t="shared" ref="AE73" si="12">V73</f>
        <v>500000</v>
      </c>
      <c r="AF73" s="491">
        <v>0</v>
      </c>
      <c r="AG73" s="491">
        <v>0</v>
      </c>
      <c r="AH73" s="504" t="s">
        <v>369</v>
      </c>
      <c r="AI73" s="507" t="s">
        <v>309</v>
      </c>
      <c r="AJ73" s="589">
        <v>45677</v>
      </c>
    </row>
    <row r="74" spans="1:37" ht="39" customHeight="1" x14ac:dyDescent="0.25">
      <c r="A74" s="136"/>
      <c r="B74" s="584"/>
      <c r="C74" s="587"/>
      <c r="D74" s="474"/>
      <c r="E74" s="474"/>
      <c r="F74" s="477"/>
      <c r="G74" s="480"/>
      <c r="H74" s="477"/>
      <c r="I74" s="477"/>
      <c r="J74" s="132" t="s">
        <v>135</v>
      </c>
      <c r="K74" s="132" t="s">
        <v>136</v>
      </c>
      <c r="L74" s="131" t="s">
        <v>137</v>
      </c>
      <c r="M74" s="131" t="s">
        <v>691</v>
      </c>
      <c r="N74" s="477"/>
      <c r="O74" s="495"/>
      <c r="P74" s="477"/>
      <c r="Q74" s="477"/>
      <c r="R74" s="477"/>
      <c r="S74" s="477"/>
      <c r="T74" s="486"/>
      <c r="U74" s="489"/>
      <c r="V74" s="489"/>
      <c r="W74" s="492"/>
      <c r="X74" s="492"/>
      <c r="Y74" s="492"/>
      <c r="Z74" s="492"/>
      <c r="AA74" s="492"/>
      <c r="AB74" s="511"/>
      <c r="AC74" s="492"/>
      <c r="AD74" s="492"/>
      <c r="AE74" s="492"/>
      <c r="AF74" s="492"/>
      <c r="AG74" s="492"/>
      <c r="AH74" s="505"/>
      <c r="AI74" s="508"/>
      <c r="AJ74" s="590"/>
    </row>
    <row r="75" spans="1:37" ht="53.45" customHeight="1" x14ac:dyDescent="0.25">
      <c r="A75" s="136"/>
      <c r="B75" s="584"/>
      <c r="C75" s="587"/>
      <c r="D75" s="474"/>
      <c r="E75" s="474"/>
      <c r="F75" s="477"/>
      <c r="G75" s="480"/>
      <c r="H75" s="477"/>
      <c r="I75" s="477"/>
      <c r="J75" s="132" t="s">
        <v>139</v>
      </c>
      <c r="K75" s="132" t="s">
        <v>140</v>
      </c>
      <c r="L75" s="131" t="s">
        <v>126</v>
      </c>
      <c r="M75" s="133" t="s">
        <v>127</v>
      </c>
      <c r="N75" s="477"/>
      <c r="O75" s="495"/>
      <c r="P75" s="477"/>
      <c r="Q75" s="477"/>
      <c r="R75" s="477"/>
      <c r="S75" s="477"/>
      <c r="T75" s="486"/>
      <c r="U75" s="489"/>
      <c r="V75" s="489"/>
      <c r="W75" s="492"/>
      <c r="X75" s="492"/>
      <c r="Y75" s="492"/>
      <c r="Z75" s="492"/>
      <c r="AA75" s="492"/>
      <c r="AB75" s="511"/>
      <c r="AC75" s="492"/>
      <c r="AD75" s="492"/>
      <c r="AE75" s="492"/>
      <c r="AF75" s="492"/>
      <c r="AG75" s="492"/>
      <c r="AH75" s="505"/>
      <c r="AI75" s="508"/>
      <c r="AJ75" s="590"/>
    </row>
    <row r="76" spans="1:37" ht="56.45" customHeight="1" thickBot="1" x14ac:dyDescent="0.3">
      <c r="A76" s="136"/>
      <c r="B76" s="585"/>
      <c r="C76" s="588"/>
      <c r="D76" s="475"/>
      <c r="E76" s="475"/>
      <c r="F76" s="478"/>
      <c r="G76" s="481"/>
      <c r="H76" s="478"/>
      <c r="I76" s="478"/>
      <c r="J76" s="135" t="s">
        <v>141</v>
      </c>
      <c r="K76" s="135" t="s">
        <v>142</v>
      </c>
      <c r="L76" s="134" t="s">
        <v>143</v>
      </c>
      <c r="M76" s="134" t="s">
        <v>144</v>
      </c>
      <c r="N76" s="478"/>
      <c r="O76" s="496"/>
      <c r="P76" s="478"/>
      <c r="Q76" s="478"/>
      <c r="R76" s="478"/>
      <c r="S76" s="478"/>
      <c r="T76" s="487"/>
      <c r="U76" s="490"/>
      <c r="V76" s="490"/>
      <c r="W76" s="493"/>
      <c r="X76" s="493"/>
      <c r="Y76" s="493"/>
      <c r="Z76" s="493"/>
      <c r="AA76" s="493"/>
      <c r="AB76" s="512"/>
      <c r="AC76" s="493"/>
      <c r="AD76" s="493"/>
      <c r="AE76" s="493"/>
      <c r="AF76" s="493"/>
      <c r="AG76" s="493"/>
      <c r="AH76" s="506"/>
      <c r="AI76" s="509"/>
      <c r="AJ76" s="591"/>
    </row>
    <row r="77" spans="1:37" ht="52.5" customHeight="1" x14ac:dyDescent="0.25">
      <c r="A77" s="136"/>
      <c r="B77" s="470" t="s">
        <v>726</v>
      </c>
      <c r="C77" s="473" t="s">
        <v>120</v>
      </c>
      <c r="D77" s="473" t="s">
        <v>121</v>
      </c>
      <c r="E77" s="473" t="s">
        <v>122</v>
      </c>
      <c r="F77" s="476" t="s">
        <v>165</v>
      </c>
      <c r="G77" s="479" t="s">
        <v>124</v>
      </c>
      <c r="H77" s="476" t="s">
        <v>41</v>
      </c>
      <c r="I77" s="476" t="s">
        <v>41</v>
      </c>
      <c r="J77" s="129" t="s">
        <v>692</v>
      </c>
      <c r="K77" s="129" t="s">
        <v>125</v>
      </c>
      <c r="L77" s="128" t="s">
        <v>126</v>
      </c>
      <c r="M77" s="130" t="s">
        <v>127</v>
      </c>
      <c r="N77" s="476" t="s">
        <v>128</v>
      </c>
      <c r="O77" s="494" t="s">
        <v>406</v>
      </c>
      <c r="P77" s="476" t="s">
        <v>130</v>
      </c>
      <c r="Q77" s="476" t="s">
        <v>44</v>
      </c>
      <c r="R77" s="476" t="s">
        <v>45</v>
      </c>
      <c r="S77" s="476" t="s">
        <v>131</v>
      </c>
      <c r="T77" s="488">
        <f>U77</f>
        <v>200005</v>
      </c>
      <c r="U77" s="488">
        <f>V77</f>
        <v>200005</v>
      </c>
      <c r="V77" s="488">
        <v>200005</v>
      </c>
      <c r="W77" s="491">
        <v>0</v>
      </c>
      <c r="X77" s="491">
        <v>0</v>
      </c>
      <c r="Y77" s="491">
        <v>0</v>
      </c>
      <c r="Z77" s="491">
        <v>0</v>
      </c>
      <c r="AA77" s="491">
        <v>0</v>
      </c>
      <c r="AB77" s="510">
        <v>35295</v>
      </c>
      <c r="AC77" s="491" t="s">
        <v>132</v>
      </c>
      <c r="AD77" s="491">
        <v>0</v>
      </c>
      <c r="AE77" s="491">
        <f t="shared" ref="AE77" si="13">V77</f>
        <v>200005</v>
      </c>
      <c r="AF77" s="491">
        <v>0</v>
      </c>
      <c r="AG77" s="491">
        <v>0</v>
      </c>
      <c r="AH77" s="523" t="s">
        <v>727</v>
      </c>
      <c r="AI77" s="523" t="s">
        <v>728</v>
      </c>
      <c r="AJ77" s="526" t="s">
        <v>729</v>
      </c>
    </row>
    <row r="78" spans="1:37" ht="37.5" customHeight="1" x14ac:dyDescent="0.25">
      <c r="A78" s="136"/>
      <c r="B78" s="471"/>
      <c r="C78" s="474"/>
      <c r="D78" s="474"/>
      <c r="E78" s="474"/>
      <c r="F78" s="477"/>
      <c r="G78" s="480"/>
      <c r="H78" s="477"/>
      <c r="I78" s="477"/>
      <c r="J78" s="132" t="s">
        <v>135</v>
      </c>
      <c r="K78" s="132" t="s">
        <v>136</v>
      </c>
      <c r="L78" s="131" t="s">
        <v>137</v>
      </c>
      <c r="M78" s="133" t="s">
        <v>730</v>
      </c>
      <c r="N78" s="477"/>
      <c r="O78" s="495"/>
      <c r="P78" s="477"/>
      <c r="Q78" s="477"/>
      <c r="R78" s="477"/>
      <c r="S78" s="477"/>
      <c r="T78" s="489"/>
      <c r="U78" s="489"/>
      <c r="V78" s="489"/>
      <c r="W78" s="492"/>
      <c r="X78" s="492"/>
      <c r="Y78" s="492"/>
      <c r="Z78" s="492"/>
      <c r="AA78" s="492"/>
      <c r="AB78" s="511"/>
      <c r="AC78" s="492"/>
      <c r="AD78" s="492"/>
      <c r="AE78" s="492"/>
      <c r="AF78" s="492"/>
      <c r="AG78" s="492"/>
      <c r="AH78" s="524"/>
      <c r="AI78" s="524"/>
      <c r="AJ78" s="527"/>
    </row>
    <row r="79" spans="1:37" ht="47.1" customHeight="1" x14ac:dyDescent="0.25">
      <c r="A79" s="136"/>
      <c r="B79" s="471"/>
      <c r="C79" s="474"/>
      <c r="D79" s="474"/>
      <c r="E79" s="474"/>
      <c r="F79" s="477"/>
      <c r="G79" s="480"/>
      <c r="H79" s="477"/>
      <c r="I79" s="477"/>
      <c r="J79" s="132" t="s">
        <v>139</v>
      </c>
      <c r="K79" s="132" t="s">
        <v>140</v>
      </c>
      <c r="L79" s="131" t="s">
        <v>126</v>
      </c>
      <c r="M79" s="133" t="s">
        <v>127</v>
      </c>
      <c r="N79" s="477"/>
      <c r="O79" s="495"/>
      <c r="P79" s="477"/>
      <c r="Q79" s="477"/>
      <c r="R79" s="477"/>
      <c r="S79" s="477"/>
      <c r="T79" s="489"/>
      <c r="U79" s="489"/>
      <c r="V79" s="489"/>
      <c r="W79" s="492"/>
      <c r="X79" s="492"/>
      <c r="Y79" s="492"/>
      <c r="Z79" s="492"/>
      <c r="AA79" s="492"/>
      <c r="AB79" s="511"/>
      <c r="AC79" s="492"/>
      <c r="AD79" s="492"/>
      <c r="AE79" s="492"/>
      <c r="AF79" s="492"/>
      <c r="AG79" s="492"/>
      <c r="AH79" s="524"/>
      <c r="AI79" s="524"/>
      <c r="AJ79" s="527"/>
    </row>
    <row r="80" spans="1:37" ht="56.45" customHeight="1" thickBot="1" x14ac:dyDescent="0.3">
      <c r="A80" s="136"/>
      <c r="B80" s="472"/>
      <c r="C80" s="475"/>
      <c r="D80" s="475"/>
      <c r="E80" s="475"/>
      <c r="F80" s="478"/>
      <c r="G80" s="481"/>
      <c r="H80" s="478"/>
      <c r="I80" s="478"/>
      <c r="J80" s="135" t="s">
        <v>141</v>
      </c>
      <c r="K80" s="135" t="s">
        <v>142</v>
      </c>
      <c r="L80" s="134" t="s">
        <v>143</v>
      </c>
      <c r="M80" s="134" t="s">
        <v>144</v>
      </c>
      <c r="N80" s="478"/>
      <c r="O80" s="496"/>
      <c r="P80" s="478"/>
      <c r="Q80" s="478"/>
      <c r="R80" s="478"/>
      <c r="S80" s="478"/>
      <c r="T80" s="490"/>
      <c r="U80" s="490"/>
      <c r="V80" s="490"/>
      <c r="W80" s="493"/>
      <c r="X80" s="493"/>
      <c r="Y80" s="493"/>
      <c r="Z80" s="493"/>
      <c r="AA80" s="493"/>
      <c r="AB80" s="512"/>
      <c r="AC80" s="493"/>
      <c r="AD80" s="493"/>
      <c r="AE80" s="493"/>
      <c r="AF80" s="493"/>
      <c r="AG80" s="493"/>
      <c r="AH80" s="525"/>
      <c r="AI80" s="525"/>
      <c r="AJ80" s="528"/>
    </row>
  </sheetData>
  <autoFilter ref="A4:AJ80" xr:uid="{00000000-0001-0000-0500-000000000000}"/>
  <mergeCells count="739">
    <mergeCell ref="AG77:AG80"/>
    <mergeCell ref="AH77:AH80"/>
    <mergeCell ref="AI77:AI80"/>
    <mergeCell ref="AJ77:AJ80"/>
    <mergeCell ref="AA77:AA80"/>
    <mergeCell ref="AB77:AB80"/>
    <mergeCell ref="AC77:AC80"/>
    <mergeCell ref="AD77:AD80"/>
    <mergeCell ref="AE77:AE80"/>
    <mergeCell ref="AF77:AF80"/>
    <mergeCell ref="U77:U80"/>
    <mergeCell ref="V77:V80"/>
    <mergeCell ref="W77:W80"/>
    <mergeCell ref="X77:X80"/>
    <mergeCell ref="Y77:Y80"/>
    <mergeCell ref="Z77:Z80"/>
    <mergeCell ref="O77:O80"/>
    <mergeCell ref="P77:P80"/>
    <mergeCell ref="Q77:Q80"/>
    <mergeCell ref="R77:R80"/>
    <mergeCell ref="S77:S80"/>
    <mergeCell ref="T77:T80"/>
    <mergeCell ref="AJ73:AJ76"/>
    <mergeCell ref="B77:B80"/>
    <mergeCell ref="C77:C80"/>
    <mergeCell ref="D77:D80"/>
    <mergeCell ref="E77:E80"/>
    <mergeCell ref="F77:F80"/>
    <mergeCell ref="G77:G80"/>
    <mergeCell ref="H77:H80"/>
    <mergeCell ref="I77:I80"/>
    <mergeCell ref="N77:N80"/>
    <mergeCell ref="AD73:AD76"/>
    <mergeCell ref="AE73:AE76"/>
    <mergeCell ref="AF73:AF76"/>
    <mergeCell ref="AG73:AG76"/>
    <mergeCell ref="AH73:AH76"/>
    <mergeCell ref="AI73:AI76"/>
    <mergeCell ref="X73:X76"/>
    <mergeCell ref="Y73:Y76"/>
    <mergeCell ref="Z73:Z76"/>
    <mergeCell ref="AA73:AA76"/>
    <mergeCell ref="AB73:AB76"/>
    <mergeCell ref="AC73:AC76"/>
    <mergeCell ref="R73:R76"/>
    <mergeCell ref="S73:S76"/>
    <mergeCell ref="T73:T76"/>
    <mergeCell ref="U73:U76"/>
    <mergeCell ref="V73:V76"/>
    <mergeCell ref="W73:W76"/>
    <mergeCell ref="H73:H76"/>
    <mergeCell ref="I73:I76"/>
    <mergeCell ref="N73:N76"/>
    <mergeCell ref="O73:O76"/>
    <mergeCell ref="P73:P76"/>
    <mergeCell ref="Q73:Q76"/>
    <mergeCell ref="AG71:AG72"/>
    <mergeCell ref="AH71:AH72"/>
    <mergeCell ref="AI71:AI72"/>
    <mergeCell ref="AJ71:AJ72"/>
    <mergeCell ref="B73:B76"/>
    <mergeCell ref="C73:C76"/>
    <mergeCell ref="D73:D76"/>
    <mergeCell ref="E73:E76"/>
    <mergeCell ref="F73:F76"/>
    <mergeCell ref="G73:G76"/>
    <mergeCell ref="AA71:AA72"/>
    <mergeCell ref="AB71:AB72"/>
    <mergeCell ref="AC71:AC72"/>
    <mergeCell ref="AD71:AD72"/>
    <mergeCell ref="AE71:AE72"/>
    <mergeCell ref="AF71:AF72"/>
    <mergeCell ref="U71:U72"/>
    <mergeCell ref="V71:V72"/>
    <mergeCell ref="W71:W72"/>
    <mergeCell ref="X71:X72"/>
    <mergeCell ref="Y71:Y72"/>
    <mergeCell ref="Z71:Z72"/>
    <mergeCell ref="O71:O72"/>
    <mergeCell ref="P71:P72"/>
    <mergeCell ref="Q71:Q72"/>
    <mergeCell ref="R71:R72"/>
    <mergeCell ref="S71:S72"/>
    <mergeCell ref="T71:T72"/>
    <mergeCell ref="AG67:AG70"/>
    <mergeCell ref="B71:B72"/>
    <mergeCell ref="C71:C72"/>
    <mergeCell ref="D71:D72"/>
    <mergeCell ref="E71:E72"/>
    <mergeCell ref="F71:F72"/>
    <mergeCell ref="G71:G72"/>
    <mergeCell ref="H71:H72"/>
    <mergeCell ref="I71:I72"/>
    <mergeCell ref="N71:N72"/>
    <mergeCell ref="AA67:AA70"/>
    <mergeCell ref="AB67:AB70"/>
    <mergeCell ref="AC67:AC70"/>
    <mergeCell ref="AD67:AD70"/>
    <mergeCell ref="AE67:AE70"/>
    <mergeCell ref="AF67:AF70"/>
    <mergeCell ref="U67:U70"/>
    <mergeCell ref="V67:V70"/>
    <mergeCell ref="W67:W70"/>
    <mergeCell ref="X67:X70"/>
    <mergeCell ref="AG65:AG66"/>
    <mergeCell ref="AH65:AH70"/>
    <mergeCell ref="AI65:AI70"/>
    <mergeCell ref="AJ65:AJ70"/>
    <mergeCell ref="F67:F70"/>
    <mergeCell ref="G67:G70"/>
    <mergeCell ref="H67:H70"/>
    <mergeCell ref="I67:I70"/>
    <mergeCell ref="N67:N70"/>
    <mergeCell ref="O67:O70"/>
    <mergeCell ref="AA65:AA66"/>
    <mergeCell ref="AB65:AB66"/>
    <mergeCell ref="AC65:AC66"/>
    <mergeCell ref="AD65:AD66"/>
    <mergeCell ref="AE65:AE66"/>
    <mergeCell ref="AF65:AF66"/>
    <mergeCell ref="U65:U66"/>
    <mergeCell ref="V65:V66"/>
    <mergeCell ref="W65:W66"/>
    <mergeCell ref="X65:X66"/>
    <mergeCell ref="Y65:Y66"/>
    <mergeCell ref="Z65:Z66"/>
    <mergeCell ref="N65:N66"/>
    <mergeCell ref="Y61:Y64"/>
    <mergeCell ref="Z61:Z64"/>
    <mergeCell ref="B59:B64"/>
    <mergeCell ref="C59:C64"/>
    <mergeCell ref="O65:O66"/>
    <mergeCell ref="P65:P66"/>
    <mergeCell ref="Q65:Q66"/>
    <mergeCell ref="R65:R66"/>
    <mergeCell ref="S65:S66"/>
    <mergeCell ref="T65:T70"/>
    <mergeCell ref="P67:P70"/>
    <mergeCell ref="Q67:Q70"/>
    <mergeCell ref="R67:R70"/>
    <mergeCell ref="S67:S70"/>
    <mergeCell ref="Y67:Y70"/>
    <mergeCell ref="Z67:Z70"/>
    <mergeCell ref="B65:B70"/>
    <mergeCell ref="C65:C70"/>
    <mergeCell ref="D65:D70"/>
    <mergeCell ref="E65:E70"/>
    <mergeCell ref="F65:F66"/>
    <mergeCell ref="G65:G66"/>
    <mergeCell ref="H65:H66"/>
    <mergeCell ref="I65:I66"/>
    <mergeCell ref="F61:F64"/>
    <mergeCell ref="G61:G64"/>
    <mergeCell ref="H61:H64"/>
    <mergeCell ref="I61:I64"/>
    <mergeCell ref="N61:N64"/>
    <mergeCell ref="O61:O64"/>
    <mergeCell ref="AA59:AA60"/>
    <mergeCell ref="AB59:AB60"/>
    <mergeCell ref="AC59:AC60"/>
    <mergeCell ref="U59:U60"/>
    <mergeCell ref="V59:V60"/>
    <mergeCell ref="W59:W60"/>
    <mergeCell ref="X59:X60"/>
    <mergeCell ref="Y59:Y60"/>
    <mergeCell ref="Z59:Z60"/>
    <mergeCell ref="O59:O60"/>
    <mergeCell ref="P59:P60"/>
    <mergeCell ref="AA61:AA64"/>
    <mergeCell ref="AB61:AB64"/>
    <mergeCell ref="AC61:AC64"/>
    <mergeCell ref="U61:U64"/>
    <mergeCell ref="V61:V64"/>
    <mergeCell ref="W61:W64"/>
    <mergeCell ref="X61:X64"/>
    <mergeCell ref="Q59:Q60"/>
    <mergeCell ref="R59:R60"/>
    <mergeCell ref="S59:S60"/>
    <mergeCell ref="T59:T64"/>
    <mergeCell ref="P61:P64"/>
    <mergeCell ref="Q61:Q64"/>
    <mergeCell ref="R61:R64"/>
    <mergeCell ref="S61:S64"/>
    <mergeCell ref="AJ57:AJ58"/>
    <mergeCell ref="AF57:AF58"/>
    <mergeCell ref="AG57:AG58"/>
    <mergeCell ref="AH57:AH58"/>
    <mergeCell ref="AI57:AI58"/>
    <mergeCell ref="AG59:AG60"/>
    <mergeCell ref="AH59:AH64"/>
    <mergeCell ref="AI59:AI64"/>
    <mergeCell ref="AJ59:AJ64"/>
    <mergeCell ref="AD59:AD60"/>
    <mergeCell ref="AE59:AE60"/>
    <mergeCell ref="AF59:AF60"/>
    <mergeCell ref="AG61:AG64"/>
    <mergeCell ref="AD61:AD64"/>
    <mergeCell ref="AE61:AE64"/>
    <mergeCell ref="AF61:AF64"/>
    <mergeCell ref="D59:D64"/>
    <mergeCell ref="E59:E64"/>
    <mergeCell ref="F59:F60"/>
    <mergeCell ref="G59:G60"/>
    <mergeCell ref="H59:H60"/>
    <mergeCell ref="I59:I60"/>
    <mergeCell ref="N59:N60"/>
    <mergeCell ref="AD57:AD58"/>
    <mergeCell ref="AE57:AE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J52:AJ56"/>
    <mergeCell ref="F54:F56"/>
    <mergeCell ref="G54:G56"/>
    <mergeCell ref="H54:H56"/>
    <mergeCell ref="I54:I56"/>
    <mergeCell ref="J54:J55"/>
    <mergeCell ref="K54:K55"/>
    <mergeCell ref="L54:L55"/>
    <mergeCell ref="M54:M55"/>
    <mergeCell ref="N54:N56"/>
    <mergeCell ref="AD52:AD53"/>
    <mergeCell ref="AE52:AE53"/>
    <mergeCell ref="AF52:AF53"/>
    <mergeCell ref="AG52:AG53"/>
    <mergeCell ref="AH52:AH56"/>
    <mergeCell ref="AI52:AI56"/>
    <mergeCell ref="AD54:AD56"/>
    <mergeCell ref="AE54:AE56"/>
    <mergeCell ref="AF54:AF56"/>
    <mergeCell ref="AG54:AG56"/>
    <mergeCell ref="X52:X53"/>
    <mergeCell ref="Y52:Y53"/>
    <mergeCell ref="Z52:Z53"/>
    <mergeCell ref="AA52:AA53"/>
    <mergeCell ref="AB52:AB53"/>
    <mergeCell ref="AC52:AC53"/>
    <mergeCell ref="R52:R53"/>
    <mergeCell ref="S52:S53"/>
    <mergeCell ref="T52:T56"/>
    <mergeCell ref="U52:U53"/>
    <mergeCell ref="V52:V53"/>
    <mergeCell ref="W52:W53"/>
    <mergeCell ref="V54:V56"/>
    <mergeCell ref="W54:W56"/>
    <mergeCell ref="X54:X56"/>
    <mergeCell ref="Y54:Y56"/>
    <mergeCell ref="Z54:Z56"/>
    <mergeCell ref="AA54:AA56"/>
    <mergeCell ref="AB54:AB56"/>
    <mergeCell ref="AC54:AC56"/>
    <mergeCell ref="R54:R56"/>
    <mergeCell ref="S54:S56"/>
    <mergeCell ref="U54:U56"/>
    <mergeCell ref="B52:B56"/>
    <mergeCell ref="C52:C56"/>
    <mergeCell ref="D52:D56"/>
    <mergeCell ref="E52:E56"/>
    <mergeCell ref="F52:F53"/>
    <mergeCell ref="G52:G53"/>
    <mergeCell ref="O54:O56"/>
    <mergeCell ref="P54:P56"/>
    <mergeCell ref="Q54:Q56"/>
    <mergeCell ref="H52:H53"/>
    <mergeCell ref="I52:I53"/>
    <mergeCell ref="N52:N53"/>
    <mergeCell ref="O52:O53"/>
    <mergeCell ref="P52:P53"/>
    <mergeCell ref="Q52:Q53"/>
    <mergeCell ref="Z50:Z51"/>
    <mergeCell ref="AA50:AA51"/>
    <mergeCell ref="N48:N49"/>
    <mergeCell ref="O48:O49"/>
    <mergeCell ref="P48:P49"/>
    <mergeCell ref="Q48:Q49"/>
    <mergeCell ref="AJ48:AJ51"/>
    <mergeCell ref="F50:F51"/>
    <mergeCell ref="G50:G51"/>
    <mergeCell ref="H50:H51"/>
    <mergeCell ref="I50:I51"/>
    <mergeCell ref="N50:N51"/>
    <mergeCell ref="O50:O51"/>
    <mergeCell ref="P50:P51"/>
    <mergeCell ref="Q50:Q51"/>
    <mergeCell ref="R50:R51"/>
    <mergeCell ref="AD48:AD49"/>
    <mergeCell ref="AE48:AE49"/>
    <mergeCell ref="AF48:AF49"/>
    <mergeCell ref="AG48:AG49"/>
    <mergeCell ref="AH48:AH51"/>
    <mergeCell ref="AI48:AI51"/>
    <mergeCell ref="AD50:AD51"/>
    <mergeCell ref="AE50:AE51"/>
    <mergeCell ref="AF50:AF51"/>
    <mergeCell ref="AG50:AG51"/>
    <mergeCell ref="H48:H49"/>
    <mergeCell ref="I48:I49"/>
    <mergeCell ref="X48:X49"/>
    <mergeCell ref="Y48:Y49"/>
    <mergeCell ref="AG46:AG47"/>
    <mergeCell ref="AH46:AH47"/>
    <mergeCell ref="AI46:AI47"/>
    <mergeCell ref="T46:T47"/>
    <mergeCell ref="AB48:AB49"/>
    <mergeCell ref="AC48:AC49"/>
    <mergeCell ref="R48:R49"/>
    <mergeCell ref="S48:S49"/>
    <mergeCell ref="T48:T51"/>
    <mergeCell ref="U48:U49"/>
    <mergeCell ref="V48:V49"/>
    <mergeCell ref="W48:W49"/>
    <mergeCell ref="S50:S51"/>
    <mergeCell ref="U50:U51"/>
    <mergeCell ref="V50:V51"/>
    <mergeCell ref="W50:W51"/>
    <mergeCell ref="X50:X51"/>
    <mergeCell ref="Y50:Y51"/>
    <mergeCell ref="AB50:AB51"/>
    <mergeCell ref="AC50:AC51"/>
    <mergeCell ref="Z48:Z49"/>
    <mergeCell ref="AA48:AA49"/>
    <mergeCell ref="AJ46:AJ47"/>
    <mergeCell ref="B48:B51"/>
    <mergeCell ref="C48:C51"/>
    <mergeCell ref="D48:D51"/>
    <mergeCell ref="E48:E51"/>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288" t="s">
        <v>117</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3" t="s">
        <v>0</v>
      </c>
      <c r="C3" s="303" t="s">
        <v>1</v>
      </c>
      <c r="D3" s="303" t="s">
        <v>17</v>
      </c>
      <c r="E3" s="303" t="s">
        <v>18</v>
      </c>
      <c r="F3" s="303" t="s">
        <v>19</v>
      </c>
      <c r="G3" s="303" t="s">
        <v>2</v>
      </c>
      <c r="H3" s="303" t="s">
        <v>3</v>
      </c>
      <c r="I3" s="303" t="s">
        <v>4</v>
      </c>
      <c r="J3" s="304" t="s">
        <v>5</v>
      </c>
      <c r="K3" s="304"/>
      <c r="L3" s="304"/>
      <c r="M3" s="304"/>
      <c r="N3" s="290" t="s">
        <v>28</v>
      </c>
      <c r="O3" s="303" t="s">
        <v>20</v>
      </c>
      <c r="P3" s="314" t="s">
        <v>27</v>
      </c>
      <c r="Q3" s="314" t="s">
        <v>21</v>
      </c>
      <c r="R3" s="314" t="s">
        <v>26</v>
      </c>
      <c r="S3" s="314" t="s">
        <v>22</v>
      </c>
      <c r="T3" s="303" t="s">
        <v>29</v>
      </c>
      <c r="U3" s="303" t="s">
        <v>30</v>
      </c>
      <c r="V3" s="304" t="s">
        <v>31</v>
      </c>
      <c r="W3" s="304"/>
      <c r="X3" s="304"/>
      <c r="Y3" s="304"/>
      <c r="Z3" s="304"/>
      <c r="AA3" s="304"/>
      <c r="AB3" s="303" t="s">
        <v>36</v>
      </c>
      <c r="AC3" s="296" t="s">
        <v>37</v>
      </c>
      <c r="AD3" s="311" t="s">
        <v>118</v>
      </c>
      <c r="AE3" s="312"/>
      <c r="AF3" s="313"/>
      <c r="AG3" s="290" t="s">
        <v>16</v>
      </c>
      <c r="AH3" s="290" t="s">
        <v>25</v>
      </c>
      <c r="AI3" s="303" t="s">
        <v>23</v>
      </c>
      <c r="AJ3" s="290" t="s">
        <v>24</v>
      </c>
    </row>
    <row r="4" spans="1:36" ht="127.5" x14ac:dyDescent="0.25">
      <c r="A4" s="1"/>
      <c r="B4" s="303"/>
      <c r="C4" s="303"/>
      <c r="D4" s="303"/>
      <c r="E4" s="303"/>
      <c r="F4" s="303"/>
      <c r="G4" s="303"/>
      <c r="H4" s="303"/>
      <c r="I4" s="303"/>
      <c r="J4" s="3" t="s">
        <v>6</v>
      </c>
      <c r="K4" s="3" t="s">
        <v>7</v>
      </c>
      <c r="L4" s="3" t="s">
        <v>8</v>
      </c>
      <c r="M4" s="4" t="s">
        <v>9</v>
      </c>
      <c r="N4" s="291"/>
      <c r="O4" s="303"/>
      <c r="P4" s="314"/>
      <c r="Q4" s="314"/>
      <c r="R4" s="314"/>
      <c r="S4" s="314"/>
      <c r="T4" s="303"/>
      <c r="U4" s="303"/>
      <c r="V4" s="3" t="s">
        <v>33</v>
      </c>
      <c r="W4" s="3" t="s">
        <v>34</v>
      </c>
      <c r="X4" s="3" t="s">
        <v>10</v>
      </c>
      <c r="Y4" s="3" t="s">
        <v>35</v>
      </c>
      <c r="Z4" s="3" t="s">
        <v>32</v>
      </c>
      <c r="AA4" s="3" t="s">
        <v>14</v>
      </c>
      <c r="AB4" s="303"/>
      <c r="AC4" s="297"/>
      <c r="AD4" s="3" t="s">
        <v>11</v>
      </c>
      <c r="AE4" s="3" t="s">
        <v>12</v>
      </c>
      <c r="AF4" s="3" t="s">
        <v>15</v>
      </c>
      <c r="AG4" s="291"/>
      <c r="AH4" s="291"/>
      <c r="AI4" s="303"/>
      <c r="AJ4" s="29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52" t="s">
        <v>169</v>
      </c>
      <c r="C6" s="52" t="s">
        <v>170</v>
      </c>
      <c r="D6" s="52" t="s">
        <v>171</v>
      </c>
      <c r="E6" s="52" t="s">
        <v>172</v>
      </c>
      <c r="F6" s="52" t="s">
        <v>173</v>
      </c>
      <c r="G6" s="52" t="s">
        <v>174</v>
      </c>
      <c r="H6" s="52" t="s">
        <v>175</v>
      </c>
      <c r="I6" s="52" t="s">
        <v>176</v>
      </c>
      <c r="J6" s="52" t="s">
        <v>177</v>
      </c>
      <c r="K6" s="52" t="s">
        <v>178</v>
      </c>
      <c r="L6" s="52" t="s">
        <v>179</v>
      </c>
      <c r="M6" s="52" t="s">
        <v>180</v>
      </c>
      <c r="N6" s="52" t="s">
        <v>181</v>
      </c>
      <c r="O6" s="52" t="s">
        <v>182</v>
      </c>
      <c r="P6" s="53" t="s">
        <v>183</v>
      </c>
      <c r="Q6" s="53" t="s">
        <v>184</v>
      </c>
      <c r="R6" s="53" t="s">
        <v>185</v>
      </c>
      <c r="S6" s="53" t="s">
        <v>186</v>
      </c>
      <c r="T6" s="52" t="s">
        <v>187</v>
      </c>
      <c r="U6" s="52" t="s">
        <v>188</v>
      </c>
      <c r="V6" s="52" t="s">
        <v>189</v>
      </c>
      <c r="W6" s="52" t="s">
        <v>190</v>
      </c>
      <c r="X6" s="52" t="s">
        <v>191</v>
      </c>
      <c r="Y6" s="52" t="s">
        <v>192</v>
      </c>
      <c r="Z6" s="52" t="s">
        <v>193</v>
      </c>
      <c r="AA6" s="54" t="s">
        <v>194</v>
      </c>
      <c r="AB6" s="52" t="s">
        <v>195</v>
      </c>
      <c r="AC6" s="53" t="s">
        <v>196</v>
      </c>
      <c r="AD6" s="53" t="s">
        <v>197</v>
      </c>
      <c r="AE6" s="53" t="s">
        <v>198</v>
      </c>
      <c r="AF6" s="53" t="s">
        <v>199</v>
      </c>
      <c r="AG6" s="53" t="s">
        <v>200</v>
      </c>
      <c r="AH6" s="52" t="s">
        <v>201</v>
      </c>
      <c r="AI6" s="52" t="s">
        <v>202</v>
      </c>
      <c r="AJ6" s="53" t="s">
        <v>203</v>
      </c>
    </row>
    <row r="7" spans="1:36" x14ac:dyDescent="0.25">
      <c r="A7" s="1"/>
      <c r="B7" s="52"/>
      <c r="C7" s="52"/>
      <c r="D7" s="52"/>
      <c r="E7" s="52"/>
      <c r="F7" s="52"/>
      <c r="G7" s="52"/>
      <c r="H7" s="52"/>
      <c r="I7" s="52"/>
      <c r="J7" s="52"/>
      <c r="K7" s="52"/>
      <c r="L7" s="52"/>
      <c r="M7" s="52"/>
      <c r="N7" s="52"/>
      <c r="O7" s="52"/>
      <c r="P7" s="55"/>
      <c r="Q7" s="55"/>
      <c r="R7" s="55"/>
      <c r="S7" s="55"/>
      <c r="T7" s="52"/>
      <c r="U7" s="52"/>
      <c r="V7" s="52"/>
      <c r="W7" s="56"/>
      <c r="X7" s="56"/>
      <c r="Y7" s="56"/>
      <c r="Z7" s="52"/>
      <c r="AA7" s="57"/>
      <c r="AB7" s="52"/>
      <c r="AC7" s="55"/>
      <c r="AD7" s="53"/>
      <c r="AE7" s="53"/>
      <c r="AF7" s="55"/>
      <c r="AG7" s="55"/>
      <c r="AH7" s="52"/>
      <c r="AI7" s="52"/>
      <c r="AJ7" s="55"/>
    </row>
    <row r="8" spans="1:36" x14ac:dyDescent="0.25">
      <c r="A8" s="1"/>
      <c r="B8" s="58" t="s">
        <v>204</v>
      </c>
      <c r="C8" s="59"/>
      <c r="D8" s="5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59"/>
      <c r="B9" s="60" t="s">
        <v>205</v>
      </c>
      <c r="C9" s="60"/>
      <c r="D9" s="60"/>
      <c r="E9" s="60"/>
      <c r="F9" s="60"/>
      <c r="G9" s="60"/>
      <c r="H9" s="60"/>
      <c r="I9" s="60"/>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row>
    <row r="10" spans="1:36" x14ac:dyDescent="0.25">
      <c r="A10" s="60"/>
      <c r="B10" s="60" t="s">
        <v>206</v>
      </c>
      <c r="C10" s="60"/>
      <c r="D10" s="60"/>
      <c r="E10" s="60"/>
      <c r="F10" s="60"/>
      <c r="G10" s="60"/>
      <c r="H10" s="60"/>
      <c r="I10" s="60"/>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16" t="s">
        <v>13</v>
      </c>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2026-04-30T10:27:22Z</dcterms:modified>
</cp:coreProperties>
</file>